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-120" yWindow="-120" windowWidth="29040" windowHeight="15840" tabRatio="941"/>
  </bookViews>
  <sheets>
    <sheet name="Summary" sheetId="22" r:id="rId1"/>
    <sheet name="Embroidery" sheetId="23" r:id="rId2"/>
    <sheet name="Spot Mesh " sheetId="37" r:id="rId3"/>
    <sheet name="Logo - white" sheetId="35" r:id="rId4"/>
    <sheet name="Logo - teal" sheetId="17" r:id="rId5"/>
    <sheet name="Logo Non Wired Soft" sheetId="28" r:id="rId6"/>
    <sheet name="Logo Thong - purple &amp; black" sheetId="33" r:id="rId7"/>
    <sheet name="Tonal Lace - Red Black " sheetId="29" r:id="rId8"/>
    <sheet name="Tonal Lace - Ivory" sheetId="36" r:id="rId9"/>
    <sheet name="Tonal Lace Emerald Teal" sheetId="32" r:id="rId10"/>
    <sheet name="Tonal Lace - navy" sheetId="3" r:id="rId11"/>
    <sheet name="Tonal Lace - mint" sheetId="4" r:id="rId12"/>
    <sheet name="Fan - Red" sheetId="24" r:id="rId13"/>
    <sheet name="Fan - pink" sheetId="10" r:id="rId14"/>
    <sheet name="Fan - nude" sheetId="11" r:id="rId15"/>
    <sheet name="Zigzag " sheetId="13" r:id="rId16"/>
    <sheet name="Single knickers " sheetId="34" r:id="rId1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" i="34" l="1"/>
  <c r="K10" i="34"/>
  <c r="K9" i="34"/>
  <c r="K8" i="34"/>
  <c r="K7" i="34"/>
  <c r="K6" i="34"/>
  <c r="K5" i="34"/>
  <c r="F44" i="22" s="1"/>
  <c r="K4" i="34"/>
  <c r="K3" i="34"/>
  <c r="AO6" i="13"/>
  <c r="F19" i="22" s="1"/>
  <c r="AO4" i="13"/>
  <c r="F17" i="22" s="1"/>
  <c r="AO3" i="13"/>
  <c r="AO5" i="11"/>
  <c r="F23" i="22" s="1"/>
  <c r="AO4" i="11"/>
  <c r="AO3" i="11"/>
  <c r="F22" i="22" s="1"/>
  <c r="AO5" i="10"/>
  <c r="F21" i="22" s="1"/>
  <c r="AO4" i="10"/>
  <c r="AO3" i="10"/>
  <c r="F20" i="22" s="1"/>
  <c r="AO4" i="24"/>
  <c r="F25" i="22" s="1"/>
  <c r="AO3" i="24"/>
  <c r="F24" i="22" s="1"/>
  <c r="AO5" i="4"/>
  <c r="AO4" i="4"/>
  <c r="F36" i="22" s="1"/>
  <c r="AO3" i="4"/>
  <c r="F35" i="22" s="1"/>
  <c r="AO5" i="3"/>
  <c r="F29" i="22" s="1"/>
  <c r="AO4" i="3"/>
  <c r="AO3" i="3"/>
  <c r="AO5" i="32"/>
  <c r="AO4" i="32"/>
  <c r="AO3" i="32"/>
  <c r="AO4" i="36"/>
  <c r="F34" i="22" s="1"/>
  <c r="AO3" i="36"/>
  <c r="F33" i="22" s="1"/>
  <c r="AO3" i="29"/>
  <c r="AO4" i="33"/>
  <c r="F6" i="22" s="1"/>
  <c r="AO3" i="33"/>
  <c r="F15" i="22" s="1"/>
  <c r="AO4" i="28"/>
  <c r="F7" i="22" s="1"/>
  <c r="AO3" i="28"/>
  <c r="AO6" i="17"/>
  <c r="AO5" i="17"/>
  <c r="AO4" i="17"/>
  <c r="F12" i="22" s="1"/>
  <c r="AO3" i="17"/>
  <c r="F11" i="22" s="1"/>
  <c r="AO5" i="35"/>
  <c r="F10" i="22" s="1"/>
  <c r="AO4" i="35"/>
  <c r="F9" i="22" s="1"/>
  <c r="AO6" i="37"/>
  <c r="F41" i="22" s="1"/>
  <c r="AO5" i="37"/>
  <c r="AO4" i="37"/>
  <c r="AO3" i="37"/>
  <c r="AO3" i="23"/>
  <c r="F4" i="22" s="1"/>
  <c r="F50" i="22"/>
  <c r="F49" i="22"/>
  <c r="F48" i="22"/>
  <c r="F47" i="22"/>
  <c r="F46" i="22"/>
  <c r="F45" i="22"/>
  <c r="F43" i="22"/>
  <c r="F42" i="22"/>
  <c r="F40" i="22"/>
  <c r="F39" i="22"/>
  <c r="F38" i="22"/>
  <c r="F37" i="22"/>
  <c r="F32" i="22"/>
  <c r="F31" i="22"/>
  <c r="F30" i="22"/>
  <c r="F28" i="22"/>
  <c r="F27" i="22"/>
  <c r="F26" i="22"/>
  <c r="F18" i="22"/>
  <c r="F16" i="22"/>
  <c r="F14" i="22"/>
  <c r="F13" i="22"/>
  <c r="F8" i="22"/>
  <c r="F5" i="22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2" name="ID_35353BBD2060469880F41785AF5387E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9980" y="1171575"/>
          <a:ext cx="1304925" cy="15811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<sst xmlns="http://schemas.openxmlformats.org/spreadsheetml/2006/main" count="926" uniqueCount="178">
  <si>
    <t xml:space="preserve">Summary Sheet </t>
  </si>
  <si>
    <t xml:space="preserve">Sku </t>
  </si>
  <si>
    <t>Range</t>
  </si>
  <si>
    <t xml:space="preserve">Image </t>
  </si>
  <si>
    <t xml:space="preserve">Description </t>
  </si>
  <si>
    <t xml:space="preserve">colour </t>
  </si>
  <si>
    <t xml:space="preserve">Quanity </t>
  </si>
  <si>
    <t xml:space="preserve">RRP </t>
  </si>
  <si>
    <t>2030-015</t>
  </si>
  <si>
    <t>Embroidery</t>
  </si>
  <si>
    <t xml:space="preserve"> Balcony Bra </t>
  </si>
  <si>
    <t xml:space="preserve">Black Mix </t>
  </si>
  <si>
    <t>Lace and logo</t>
  </si>
  <si>
    <t xml:space="preserve">Non Wired Soft Bra </t>
  </si>
  <si>
    <t>Black</t>
  </si>
  <si>
    <t xml:space="preserve">thong </t>
  </si>
  <si>
    <t xml:space="preserve">White </t>
  </si>
  <si>
    <t>U/W bra</t>
  </si>
  <si>
    <t xml:space="preserve">High Waist Brief </t>
  </si>
  <si>
    <t>teal</t>
  </si>
  <si>
    <t>longline bra</t>
  </si>
  <si>
    <t>Purple</t>
  </si>
  <si>
    <t>2028AB-017</t>
  </si>
  <si>
    <t>Zig zag</t>
  </si>
  <si>
    <t>High apex bra</t>
  </si>
  <si>
    <t>Violet</t>
  </si>
  <si>
    <t>2029AB-017</t>
  </si>
  <si>
    <t>2028CD-003</t>
  </si>
  <si>
    <t>BLK</t>
  </si>
  <si>
    <t>2029CD-003</t>
  </si>
  <si>
    <t>Fan lace</t>
  </si>
  <si>
    <t xml:space="preserve">Half pad bra </t>
  </si>
  <si>
    <t>pink</t>
  </si>
  <si>
    <t xml:space="preserve">Thong </t>
  </si>
  <si>
    <t>nude</t>
  </si>
  <si>
    <t>2013AB-011</t>
  </si>
  <si>
    <t xml:space="preserve">Red </t>
  </si>
  <si>
    <t>2014AB-011</t>
  </si>
  <si>
    <t>Tonal lace</t>
  </si>
  <si>
    <t xml:space="preserve">Lace Underwired Non Padded </t>
  </si>
  <si>
    <t>Red/Black</t>
  </si>
  <si>
    <t>Padded Plunge</t>
  </si>
  <si>
    <t>Navy Lilac</t>
  </si>
  <si>
    <t>2010AB-012</t>
  </si>
  <si>
    <t>Emerald/ Teal</t>
  </si>
  <si>
    <t>2011AB-012</t>
  </si>
  <si>
    <t>2012AB-012</t>
  </si>
  <si>
    <t>Ivory / Nude</t>
  </si>
  <si>
    <t>Mint Lilac</t>
  </si>
  <si>
    <t xml:space="preserve">Mint Lilac </t>
  </si>
  <si>
    <t>2025AB-013</t>
  </si>
  <si>
    <t>Spot Mesh</t>
  </si>
  <si>
    <t>NAVY &amp; PINK</t>
  </si>
  <si>
    <t>2024AB-013</t>
  </si>
  <si>
    <t xml:space="preserve">Spot and Lace non padded underwired bra </t>
  </si>
  <si>
    <t>2026AB-013</t>
  </si>
  <si>
    <t>Spot mesh</t>
  </si>
  <si>
    <t>2027AB-013</t>
  </si>
  <si>
    <t xml:space="preserve">Bikini Brief </t>
  </si>
  <si>
    <t>SK-001AB011</t>
  </si>
  <si>
    <t xml:space="preserve">Single knickers </t>
  </si>
  <si>
    <t xml:space="preserve">Lace knicker </t>
  </si>
  <si>
    <t>black</t>
  </si>
  <si>
    <t>SK-001CD011</t>
  </si>
  <si>
    <t>SK-001PK003</t>
  </si>
  <si>
    <t>Lace knicker - 2PP</t>
  </si>
  <si>
    <t>SK-002AB003</t>
  </si>
  <si>
    <t>Scallop lace knicker</t>
  </si>
  <si>
    <t>SK-002CD014</t>
  </si>
  <si>
    <t>latte</t>
  </si>
  <si>
    <t>SK-002PK0015</t>
  </si>
  <si>
    <t>Scallop lace knicker-2PP</t>
  </si>
  <si>
    <t>SK-003AB003</t>
  </si>
  <si>
    <t>Scallop lace short</t>
  </si>
  <si>
    <t>SK-003CD014</t>
  </si>
  <si>
    <t>SK-003PK015</t>
  </si>
  <si>
    <t>Scallop lace bikini 2PP</t>
  </si>
  <si>
    <t xml:space="preserve">EMBROIDERY BALCONY </t>
  </si>
  <si>
    <t>STYLE NUMBER</t>
  </si>
  <si>
    <t>DESCRIPTION</t>
  </si>
  <si>
    <t>COLOUR</t>
  </si>
  <si>
    <t>RRP</t>
  </si>
  <si>
    <t>38D</t>
  </si>
  <si>
    <t>38DD</t>
  </si>
  <si>
    <t>38E</t>
  </si>
  <si>
    <t>38F</t>
  </si>
  <si>
    <t>38FF</t>
  </si>
  <si>
    <t>38G</t>
  </si>
  <si>
    <t>40D</t>
  </si>
  <si>
    <t>40DD</t>
  </si>
  <si>
    <t>40E</t>
  </si>
  <si>
    <t>40F</t>
  </si>
  <si>
    <t>40FF</t>
  </si>
  <si>
    <t>40G</t>
  </si>
  <si>
    <t>42D</t>
  </si>
  <si>
    <t>42DD</t>
  </si>
  <si>
    <t>42E</t>
  </si>
  <si>
    <t>42F</t>
  </si>
  <si>
    <t>42FF</t>
  </si>
  <si>
    <t>42G</t>
  </si>
  <si>
    <t>44D</t>
  </si>
  <si>
    <t>44DD</t>
  </si>
  <si>
    <t>44E</t>
  </si>
  <si>
    <t>44F</t>
  </si>
  <si>
    <t>44FF</t>
  </si>
  <si>
    <t>44G</t>
  </si>
  <si>
    <t>46D</t>
  </si>
  <si>
    <t>46DD</t>
  </si>
  <si>
    <t>46E</t>
  </si>
  <si>
    <t>46F</t>
  </si>
  <si>
    <t>46FF</t>
  </si>
  <si>
    <t>46G</t>
  </si>
  <si>
    <t>14-16</t>
  </si>
  <si>
    <t>18-20</t>
  </si>
  <si>
    <t>22-24</t>
  </si>
  <si>
    <t>26-28</t>
  </si>
  <si>
    <t>30-32</t>
  </si>
  <si>
    <t xml:space="preserve">Total stock </t>
  </si>
  <si>
    <t xml:space="preserve">EMBROIDERY BALCONY BRA </t>
  </si>
  <si>
    <t>BLACK</t>
  </si>
  <si>
    <t xml:space="preserve">Sophie to check </t>
  </si>
  <si>
    <t xml:space="preserve">Spot  Mesh </t>
  </si>
  <si>
    <t>£ RRP</t>
  </si>
  <si>
    <t>SPOT MESH 
PADDED BALCONETTE BRA</t>
  </si>
  <si>
    <t>SPOT MESH 
UNDERWIRED BRA</t>
  </si>
  <si>
    <t>SPOT MESH
 HIGH WAIST BRIEF</t>
  </si>
  <si>
    <t>SPOT MESH 
BIKINI BRIEF</t>
  </si>
  <si>
    <t>Lace &amp; Logo -teal</t>
  </si>
  <si>
    <t>LACE AND LOGO 
NON PADDED 
UNDERWIRED BRA</t>
  </si>
  <si>
    <t>white</t>
  </si>
  <si>
    <t>LACE AND LOGO 
HIGH WAIST BRIEF</t>
  </si>
  <si>
    <t>LACE &amp; LOGO 
THONG</t>
  </si>
  <si>
    <t>Sophie to check</t>
  </si>
  <si>
    <t>LACE &amp; LOGO 
LONGLINE BRA</t>
  </si>
  <si>
    <t xml:space="preserve">Lace &amp; Logo  Non Wired Soft bra -Black  and White </t>
  </si>
  <si>
    <t xml:space="preserve">LACE AND LOGO NON WIRED SOFT BRA </t>
  </si>
  <si>
    <t>LACE &amp; LOGO NON WIRED SOFT BRA</t>
  </si>
  <si>
    <t xml:space="preserve">2 options </t>
  </si>
  <si>
    <t xml:space="preserve">LACE AND LOGO 
HIGH WAIST THONG </t>
  </si>
  <si>
    <t>Tonal Lace - Red Black</t>
  </si>
  <si>
    <t>TONAL LACE 
UNDERWIRED NON PADDED BRA</t>
  </si>
  <si>
    <t>RED &amp; BLACK</t>
  </si>
  <si>
    <t>Tonal Lace - Ivory</t>
  </si>
  <si>
    <t>TONAL LACE 
UNDERWIRED BRA</t>
  </si>
  <si>
    <t>IVORY &amp; NUDE</t>
  </si>
  <si>
    <t>TONAL LACE
 HIGH WAIST BRIEF</t>
  </si>
  <si>
    <t>Tonal Lace - Emerald Teal</t>
  </si>
  <si>
    <t>TONAL LACE 
PADDED PLUNGE BRA</t>
  </si>
  <si>
    <t>TEAL &amp; EMERALD</t>
  </si>
  <si>
    <t xml:space="preserve">TONAL LACE 
UNDERWIRED NON PADDED BRA </t>
  </si>
  <si>
    <t>TONAL LACE 
HIGH WAIST BRIEF</t>
  </si>
  <si>
    <t xml:space="preserve">Tonal Lace - Navy / Lilac </t>
  </si>
  <si>
    <t>NAVY &amp; LILAC</t>
  </si>
  <si>
    <t xml:space="preserve">Tonal Lace - Mint / lilac </t>
  </si>
  <si>
    <t>MINT &amp; LILAC</t>
  </si>
  <si>
    <t xml:space="preserve">TONAL LACE 
UNDERWIRED NON PADDED </t>
  </si>
  <si>
    <t xml:space="preserve">TONAL LACE
 HIGH WAIST BRIEF </t>
  </si>
  <si>
    <t>Fan lace -Red</t>
  </si>
  <si>
    <t>FAN LACE 
HALF PAD BRA</t>
  </si>
  <si>
    <t>RED</t>
  </si>
  <si>
    <t>FAN LACE 
HIGH WAIST BRIEF</t>
  </si>
  <si>
    <t>Fan lace -pink</t>
  </si>
  <si>
    <t>BRIGHT PINK</t>
  </si>
  <si>
    <t>FAN LACE 
THONG</t>
  </si>
  <si>
    <t xml:space="preserve">3 options </t>
  </si>
  <si>
    <t>Fan lace -Nude</t>
  </si>
  <si>
    <t>NUDE</t>
  </si>
  <si>
    <t>Zigzag - Violet and black</t>
  </si>
  <si>
    <t>ZIGZAG LACE 
UNDERWIRED BRA</t>
  </si>
  <si>
    <t>VIOLET</t>
  </si>
  <si>
    <t>ZIGZAG LACE 
HIGH WAIST BRIEF</t>
  </si>
  <si>
    <t xml:space="preserve">4 options </t>
  </si>
  <si>
    <t>70% off</t>
  </si>
  <si>
    <t>SK-001AB003</t>
  </si>
  <si>
    <t xml:space="preserve">red </t>
  </si>
  <si>
    <t xml:space="preserve">Latte </t>
  </si>
  <si>
    <t>Scallop lace knicker 2PP</t>
  </si>
  <si>
    <t>black mix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</si>
</sst>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£&quot;#,##0.00"/>
    <numFmt numFmtId="165" formatCode="[$$-409]#,##0.00"/>
    <numFmt numFmtId="166" formatCode="_-[$£-809]* #,##0.00_-;\-[$£-809]* #,##0.00_-;_-[$£-809]* &quot;-&quot;??_-;_-@_-"/>
  </numFmts>
  <fonts count="17">
    <font>
      <sz val="11"/>
      <color theme="1"/>
      <name val="Calibri"/>
      <charset val="134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E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rgb="FFF9FBFA"/>
        <bgColor indexed="64"/>
      </patternFill>
    </fill>
    <fill>
      <patternFill patternType="solid">
        <fgColor theme="7" tint="0.79985961485641044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165" fontId="14" fillId="0" borderId="0">
      <alignment vertical="center"/>
    </xf>
    <xf numFmtId="9" fontId="9" fillId="0" borderId="0" applyFont="0" applyFill="0" applyBorder="0" applyAlignment="0" applyProtection="0"/>
    <xf numFmtId="0" fontId="9" fillId="0" borderId="0"/>
    <xf numFmtId="165" fontId="14" fillId="0" borderId="0">
      <alignment vertical="center"/>
    </xf>
  </cellStyleXfs>
  <cellXfs count="18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1" fillId="0" borderId="1" xfId="0" applyFont="1" applyBorder="1"/>
    <xf numFmtId="0" fontId="5" fillId="0" borderId="1" xfId="0" applyFont="1" applyBorder="1"/>
    <xf numFmtId="164" fontId="1" fillId="0" borderId="1" xfId="0" applyNumberFormat="1" applyFont="1" applyBorder="1"/>
    <xf numFmtId="0" fontId="6" fillId="0" borderId="2" xfId="0" applyFont="1" applyBorder="1" applyAlignment="1">
      <alignment horizontal="center"/>
    </xf>
    <xf numFmtId="164" fontId="2" fillId="0" borderId="0" xfId="0" applyNumberFormat="1" applyFont="1"/>
    <xf numFmtId="0" fontId="0" fillId="0" borderId="2" xfId="0" applyBorder="1" applyAlignment="1">
      <alignment horizontal="center"/>
    </xf>
    <xf numFmtId="164" fontId="0" fillId="0" borderId="0" xfId="0" applyNumberFormat="1"/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3" fillId="3" borderId="0" xfId="0" applyFont="1" applyFill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166" fontId="2" fillId="2" borderId="9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166" fontId="2" fillId="2" borderId="2" xfId="0" applyNumberFormat="1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166" fontId="0" fillId="2" borderId="2" xfId="0" applyNumberForma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16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166" fontId="0" fillId="2" borderId="13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4" fillId="3" borderId="0" xfId="0" applyFont="1" applyFill="1"/>
    <xf numFmtId="0" fontId="0" fillId="5" borderId="24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 wrapText="1"/>
    </xf>
    <xf numFmtId="166" fontId="0" fillId="5" borderId="13" xfId="0" applyNumberForma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166" fontId="0" fillId="5" borderId="2" xfId="0" applyNumberForma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 wrapText="1"/>
    </xf>
    <xf numFmtId="166" fontId="0" fillId="5" borderId="15" xfId="0" applyNumberFormat="1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26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 wrapText="1"/>
    </xf>
    <xf numFmtId="0" fontId="1" fillId="3" borderId="0" xfId="0" applyFont="1" applyFill="1"/>
    <xf numFmtId="0" fontId="2" fillId="2" borderId="2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4" borderId="2" xfId="0" applyFont="1" applyFill="1" applyBorder="1"/>
    <xf numFmtId="0" fontId="1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1" fillId="4" borderId="5" xfId="0" applyFont="1" applyFill="1" applyBorder="1"/>
    <xf numFmtId="0" fontId="1" fillId="4" borderId="6" xfId="0" applyFont="1" applyFill="1" applyBorder="1"/>
    <xf numFmtId="0" fontId="6" fillId="4" borderId="7" xfId="0" applyFont="1" applyFill="1" applyBorder="1"/>
    <xf numFmtId="0" fontId="0" fillId="0" borderId="2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6" fillId="4" borderId="6" xfId="0" applyFont="1" applyFill="1" applyBorder="1"/>
    <xf numFmtId="0" fontId="0" fillId="0" borderId="31" xfId="0" applyBorder="1" applyAlignment="1">
      <alignment horizontal="center" vertical="center"/>
    </xf>
    <xf numFmtId="0" fontId="6" fillId="4" borderId="6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 wrapText="1"/>
    </xf>
    <xf numFmtId="0" fontId="0" fillId="0" borderId="2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0" xfId="0" applyFill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2" xfId="0" applyFont="1" applyFill="1" applyBorder="1"/>
    <xf numFmtId="0" fontId="1" fillId="6" borderId="2" xfId="0" applyFont="1" applyFill="1" applyBorder="1" applyAlignment="1">
      <alignment horizontal="center"/>
    </xf>
    <xf numFmtId="0" fontId="11" fillId="0" borderId="0" xfId="0" applyFont="1"/>
    <xf numFmtId="0" fontId="0" fillId="2" borderId="32" xfId="0" applyFill="1" applyBorder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7" fillId="3" borderId="0" xfId="0" applyFont="1" applyFill="1"/>
    <xf numFmtId="0" fontId="7" fillId="0" borderId="0" xfId="0" applyFont="1"/>
    <xf numFmtId="0" fontId="11" fillId="3" borderId="0" xfId="0" applyFont="1" applyFill="1"/>
    <xf numFmtId="0" fontId="7" fillId="3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vertical="center"/>
    </xf>
    <xf numFmtId="0" fontId="1" fillId="4" borderId="8" xfId="0" applyFont="1" applyFill="1" applyBorder="1" applyAlignment="1">
      <alignment vertical="center"/>
    </xf>
    <xf numFmtId="0" fontId="1" fillId="4" borderId="9" xfId="0" applyFont="1" applyFill="1" applyBorder="1" applyAlignment="1">
      <alignment vertical="center"/>
    </xf>
    <xf numFmtId="0" fontId="6" fillId="4" borderId="10" xfId="0" applyFont="1" applyFill="1" applyBorder="1" applyAlignment="1">
      <alignment vertical="center"/>
    </xf>
    <xf numFmtId="166" fontId="9" fillId="2" borderId="13" xfId="3" applyNumberForma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/>
    </xf>
    <xf numFmtId="0" fontId="0" fillId="0" borderId="2" xfId="0" applyBorder="1"/>
    <xf numFmtId="0" fontId="0" fillId="0" borderId="0" xfId="0" applyAlignment="1">
      <alignment horizontal="left"/>
    </xf>
    <xf numFmtId="166" fontId="12" fillId="0" borderId="0" xfId="0" applyNumberFormat="1" applyFont="1"/>
    <xf numFmtId="166" fontId="13" fillId="0" borderId="0" xfId="0" applyNumberFormat="1" applyFont="1"/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4" xfId="0" applyBorder="1"/>
    <xf numFmtId="166" fontId="12" fillId="0" borderId="34" xfId="0" applyNumberFormat="1" applyFont="1" applyBorder="1"/>
    <xf numFmtId="0" fontId="0" fillId="0" borderId="2" xfId="0" applyBorder="1" applyAlignment="1">
      <alignment horizontal="left" vertical="center"/>
    </xf>
    <xf numFmtId="166" fontId="12" fillId="0" borderId="2" xfId="0" applyNumberFormat="1" applyFont="1" applyBorder="1"/>
    <xf numFmtId="0" fontId="0" fillId="0" borderId="2" xfId="0" applyBorder="1" applyAlignment="1">
      <alignment horizontal="left"/>
    </xf>
    <xf numFmtId="0" fontId="2" fillId="0" borderId="2" xfId="0" applyFont="1" applyBorder="1"/>
    <xf numFmtId="0" fontId="0" fillId="0" borderId="35" xfId="0" applyBorder="1" applyAlignment="1">
      <alignment horizontal="left"/>
    </xf>
    <xf numFmtId="0" fontId="2" fillId="0" borderId="35" xfId="0" applyFont="1" applyBorder="1"/>
    <xf numFmtId="0" fontId="0" fillId="0" borderId="35" xfId="0" applyBorder="1"/>
    <xf numFmtId="166" fontId="12" fillId="0" borderId="35" xfId="0" applyNumberFormat="1" applyFont="1" applyBorder="1"/>
    <xf numFmtId="0" fontId="2" fillId="0" borderId="35" xfId="0" applyFont="1" applyBorder="1" applyAlignment="1">
      <alignment horizontal="left"/>
    </xf>
    <xf numFmtId="0" fontId="0" fillId="0" borderId="35" xfId="0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166" fontId="12" fillId="0" borderId="13" xfId="0" applyNumberFormat="1" applyFont="1" applyBorder="1"/>
    <xf numFmtId="9" fontId="13" fillId="0" borderId="0" xfId="2" applyFont="1" applyBorder="1" applyAlignment="1">
      <alignment wrapText="1"/>
    </xf>
    <xf numFmtId="166" fontId="15" fillId="0" borderId="2" xfId="0" applyNumberFormat="1" applyFont="1" applyBorder="1"/>
    <xf numFmtId="0" fontId="0" fillId="0" borderId="2" xfId="0" applyBorder="1" applyAlignment="1">
      <alignment horizontal="right"/>
    </xf>
    <xf numFmtId="0" fontId="0" fillId="0" borderId="35" xfId="0" applyBorder="1" applyAlignment="1">
      <alignment horizontal="right"/>
    </xf>
    <xf numFmtId="0" fontId="2" fillId="0" borderId="2" xfId="0" applyFont="1" applyBorder="1" applyAlignment="1">
      <alignment horizontal="right"/>
    </xf>
    <xf numFmtId="0" fontId="0" fillId="0" borderId="13" xfId="0" applyBorder="1" applyAlignment="1">
      <alignment horizontal="right"/>
    </xf>
    <xf numFmtId="0" fontId="2" fillId="0" borderId="0" xfId="0" applyFont="1" applyAlignment="1">
      <alignment wrapText="1"/>
    </xf>
    <xf numFmtId="164" fontId="16" fillId="0" borderId="0" xfId="0" applyNumberFormat="1" applyFont="1"/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left" vertical="center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3" borderId="2" xfId="0" applyFont="1" applyFill="1" applyBorder="1" applyAlignment="1">
      <alignment horizontal="left"/>
    </xf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</cellXfs>
  <cellStyles count="5">
    <cellStyle name="Normal" xfId="0" builtinId="0"/>
    <cellStyle name="Normal 2" xfId="3"/>
    <cellStyle name="Percent" xfId="2" builtinId="5"/>
    <cellStyle name="常规 13" xfId="4"/>
    <cellStyle name="常规_INVOICE" xfId="1"/>
  </cellStyles>
  <dxfs count="0"/>
  <tableStyles count="0" defaultTableStyle="TableStyleMedium2" defaultPivotStyle="PivotStyleLight16"/>
  <colors>
    <mruColors>
      <color rgb="FFE4E5EA"/>
      <color rgb="FFC3F0F3"/>
      <color rgb="FFF4F9F5"/>
      <color rgb="FFF9FBFA"/>
      <color rgb="FFEEF9F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60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www.wps.cn/officeDocument/2020/cellImage" Target="cellimag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4" Type="http://schemas.openxmlformats.org/officeDocument/2006/relationships/image" Target="../media/image4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52917</xdr:colOff>
      <xdr:row>0</xdr:row>
      <xdr:rowOff>84667</xdr:rowOff>
    </xdr:from>
    <xdr:to>
      <xdr:col>12</xdr:col>
      <xdr:colOff>148168</xdr:colOff>
      <xdr:row>19</xdr:row>
      <xdr:rowOff>63501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667" y="465667"/>
          <a:ext cx="3598334" cy="3598334"/>
        </a:xfrm>
        <a:prstGeom prst="rect">
          <a:avLst/>
        </a:prstGeom>
      </xdr:spPr>
    </xdr:pic>
    <xdr:clientData/>
  </xdr:twoCellAnchor>
  <xdr:twoCellAnchor editAs="oneCell">
    <xdr:from>
      <xdr:col>7</xdr:col>
      <xdr:colOff>160583</xdr:colOff>
      <xdr:row>41</xdr:row>
      <xdr:rowOff>1833</xdr:rowOff>
    </xdr:from>
    <xdr:to>
      <xdr:col>13</xdr:col>
      <xdr:colOff>381000</xdr:colOff>
      <xdr:row>63</xdr:row>
      <xdr:rowOff>137583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333" y="8383833"/>
          <a:ext cx="4326750" cy="432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151832</xdr:colOff>
      <xdr:row>18</xdr:row>
      <xdr:rowOff>98916</xdr:rowOff>
    </xdr:from>
    <xdr:to>
      <xdr:col>13</xdr:col>
      <xdr:colOff>391582</xdr:colOff>
      <xdr:row>41</xdr:row>
      <xdr:rowOff>63499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7582" y="4099416"/>
          <a:ext cx="4346083" cy="43460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191135</xdr:colOff>
      <xdr:row>3</xdr:row>
      <xdr:rowOff>66675</xdr:rowOff>
    </xdr:from>
    <xdr:to>
      <xdr:col>1</xdr:col>
      <xdr:colOff>2151380</xdr:colOff>
      <xdr:row>3</xdr:row>
      <xdr:rowOff>1733550</xdr:rowOff>
    </xdr:to>
    <xdr:pic>
      <xdr:nvPicPr>
        <xdr:cNvPr id="10" name="ID_FE89637D76104806B9CCC7D697A03E3F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155" y="3028950"/>
          <a:ext cx="1960245" cy="166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134620</xdr:colOff>
      <xdr:row>2</xdr:row>
      <xdr:rowOff>55245</xdr:rowOff>
    </xdr:from>
    <xdr:to>
      <xdr:col>1</xdr:col>
      <xdr:colOff>2154555</xdr:colOff>
      <xdr:row>2</xdr:row>
      <xdr:rowOff>1769745</xdr:rowOff>
    </xdr:to>
    <xdr:pic>
      <xdr:nvPicPr>
        <xdr:cNvPr id="9" name="ID_779F3051E94F4F049710470DB459B6D3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8640" y="1188720"/>
          <a:ext cx="2019935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213995</xdr:colOff>
      <xdr:row>4</xdr:row>
      <xdr:rowOff>50165</xdr:rowOff>
    </xdr:from>
    <xdr:to>
      <xdr:col>1</xdr:col>
      <xdr:colOff>2151380</xdr:colOff>
      <xdr:row>4</xdr:row>
      <xdr:rowOff>1695450</xdr:rowOff>
    </xdr:to>
    <xdr:pic>
      <xdr:nvPicPr>
        <xdr:cNvPr id="11" name="ID_FFAC1BEF381A49A28B0EF8DF335F978B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015" y="4812665"/>
          <a:ext cx="1937385" cy="1645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941070</xdr:colOff>
      <xdr:row>2</xdr:row>
      <xdr:rowOff>110490</xdr:rowOff>
    </xdr:from>
    <xdr:to>
      <xdr:col>1</xdr:col>
      <xdr:colOff>2188845</xdr:colOff>
      <xdr:row>2</xdr:row>
      <xdr:rowOff>1733550</xdr:rowOff>
    </xdr:to>
    <xdr:pic>
      <xdr:nvPicPr>
        <xdr:cNvPr id="12" name="ID_C564883F6AF94A8CADF58B8F81A7440A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0" y="1243965"/>
          <a:ext cx="1247775" cy="161544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889000</xdr:colOff>
      <xdr:row>3</xdr:row>
      <xdr:rowOff>83185</xdr:rowOff>
    </xdr:from>
    <xdr:to>
      <xdr:col>1</xdr:col>
      <xdr:colOff>2232025</xdr:colOff>
      <xdr:row>3</xdr:row>
      <xdr:rowOff>1713865</xdr:rowOff>
    </xdr:to>
    <xdr:pic>
      <xdr:nvPicPr>
        <xdr:cNvPr id="13" name="ID_06DFD311558F48AAB428B6F90CAE4FEB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080" y="3045460"/>
          <a:ext cx="1343025" cy="1630680"/>
        </a:xfrm>
        <a:prstGeom prst="rect">
          <a:avLst/>
        </a:prstGeom>
      </xdr:spPr>
    </xdr:pic>
    <xdr:clientData/>
  </xdr:twoCellAnchor>
  <xdr:twoCellAnchor editAs="oneCell">
    <xdr:from>
      <xdr:col>1</xdr:col>
      <xdr:colOff>550545</xdr:colOff>
      <xdr:row>4</xdr:row>
      <xdr:rowOff>55245</xdr:rowOff>
    </xdr:from>
    <xdr:to>
      <xdr:col>1</xdr:col>
      <xdr:colOff>2573655</xdr:colOff>
      <xdr:row>4</xdr:row>
      <xdr:rowOff>1276350</xdr:rowOff>
    </xdr:to>
    <xdr:pic>
      <xdr:nvPicPr>
        <xdr:cNvPr id="14" name="ID_5EC8003C184E42E39D97ABC4F1C8D12E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4817745"/>
          <a:ext cx="2023110" cy="12211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316865</xdr:colOff>
      <xdr:row>2</xdr:row>
      <xdr:rowOff>84455</xdr:rowOff>
    </xdr:from>
    <xdr:to>
      <xdr:col>1</xdr:col>
      <xdr:colOff>1778000</xdr:colOff>
      <xdr:row>2</xdr:row>
      <xdr:rowOff>1353185</xdr:rowOff>
    </xdr:to>
    <xdr:pic>
      <xdr:nvPicPr>
        <xdr:cNvPr id="15" name="ID_9375938C53A34C6CB639C3C4841C9563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545" y="1217930"/>
          <a:ext cx="1464945" cy="1268730"/>
        </a:xfrm>
        <a:prstGeom prst="rect">
          <a:avLst/>
        </a:prstGeom>
      </xdr:spPr>
    </xdr:pic>
    <xdr:clientData/>
  </xdr:twoCellAnchor>
  <xdr:twoCellAnchor editAs="oneCell">
    <xdr:from>
      <xdr:col>1</xdr:col>
      <xdr:colOff>389890</xdr:colOff>
      <xdr:row>3</xdr:row>
      <xdr:rowOff>53340</xdr:rowOff>
    </xdr:from>
    <xdr:to>
      <xdr:col>1</xdr:col>
      <xdr:colOff>1704340</xdr:colOff>
      <xdr:row>3</xdr:row>
      <xdr:rowOff>1550670</xdr:rowOff>
    </xdr:to>
    <xdr:pic>
      <xdr:nvPicPr>
        <xdr:cNvPr id="16" name="ID_25513CD098514B6AB4BAF8135E60D4C1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570" y="2615565"/>
          <a:ext cx="1318260" cy="1501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154940</xdr:colOff>
      <xdr:row>4</xdr:row>
      <xdr:rowOff>77470</xdr:rowOff>
    </xdr:from>
    <xdr:to>
      <xdr:col>2</xdr:col>
      <xdr:colOff>0</xdr:colOff>
      <xdr:row>4</xdr:row>
      <xdr:rowOff>1468120</xdr:rowOff>
    </xdr:to>
    <xdr:pic>
      <xdr:nvPicPr>
        <xdr:cNvPr id="17" name="ID_763346C3B8D34C42B39C3CFEE9ED8A1A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620" y="4249420"/>
          <a:ext cx="1727200" cy="13906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662305</xdr:colOff>
      <xdr:row>3</xdr:row>
      <xdr:rowOff>92075</xdr:rowOff>
    </xdr:from>
    <xdr:to>
      <xdr:col>1</xdr:col>
      <xdr:colOff>2472690</xdr:colOff>
      <xdr:row>3</xdr:row>
      <xdr:rowOff>1772920</xdr:rowOff>
    </xdr:to>
    <xdr:pic>
      <xdr:nvPicPr>
        <xdr:cNvPr id="27" name="ID_E95057AA0EF94DFB86D84AC32B7563A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045" y="3006725"/>
          <a:ext cx="1810385" cy="167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800735</xdr:colOff>
      <xdr:row>2</xdr:row>
      <xdr:rowOff>74930</xdr:rowOff>
    </xdr:from>
    <xdr:to>
      <xdr:col>1</xdr:col>
      <xdr:colOff>2343785</xdr:colOff>
      <xdr:row>2</xdr:row>
      <xdr:rowOff>1712595</xdr:rowOff>
    </xdr:to>
    <xdr:pic>
      <xdr:nvPicPr>
        <xdr:cNvPr id="26" name="ID_0C757CED3C2F4B9487482149A0280651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628" y="1204323"/>
          <a:ext cx="1543050" cy="16376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589915</xdr:colOff>
      <xdr:row>3</xdr:row>
      <xdr:rowOff>37465</xdr:rowOff>
    </xdr:from>
    <xdr:to>
      <xdr:col>1</xdr:col>
      <xdr:colOff>2536825</xdr:colOff>
      <xdr:row>3</xdr:row>
      <xdr:rowOff>1317625</xdr:rowOff>
    </xdr:to>
    <xdr:pic>
      <xdr:nvPicPr>
        <xdr:cNvPr id="29" name="ID_AA171E6FF6FC4064AC2BC34C6EDC5C40">
          <a:extLst>
            <a:ext uri="{FF2B5EF4-FFF2-40B4-BE49-F238E27FC236}">
              <a16:creationId xmlns=""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655" y="2952115"/>
          <a:ext cx="194691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895985</xdr:colOff>
      <xdr:row>2</xdr:row>
      <xdr:rowOff>83185</xdr:rowOff>
    </xdr:from>
    <xdr:to>
      <xdr:col>1</xdr:col>
      <xdr:colOff>2231390</xdr:colOff>
      <xdr:row>2</xdr:row>
      <xdr:rowOff>1694815</xdr:rowOff>
    </xdr:to>
    <xdr:pic>
      <xdr:nvPicPr>
        <xdr:cNvPr id="28" name="ID_EC82E69A4661426BA0C2A4ABD4966D3D">
          <a:extLst>
            <a:ext uri="{FF2B5EF4-FFF2-40B4-BE49-F238E27FC236}">
              <a16:creationId xmlns=""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725" y="1216660"/>
          <a:ext cx="1335405" cy="1611630"/>
        </a:xfrm>
        <a:prstGeom prst="rect">
          <a:avLst/>
        </a:prstGeom>
      </xdr:spPr>
    </xdr:pic>
    <xdr:clientData/>
  </xdr:twoCellAnchor>
  <xdr:twoCellAnchor editAs="oneCell">
    <xdr:from>
      <xdr:col>1</xdr:col>
      <xdr:colOff>602615</xdr:colOff>
      <xdr:row>4</xdr:row>
      <xdr:rowOff>91440</xdr:rowOff>
    </xdr:from>
    <xdr:to>
      <xdr:col>1</xdr:col>
      <xdr:colOff>2536190</xdr:colOff>
      <xdr:row>4</xdr:row>
      <xdr:rowOff>1236345</xdr:rowOff>
    </xdr:to>
    <xdr:pic>
      <xdr:nvPicPr>
        <xdr:cNvPr id="30" name="ID_029D545EF8084A75BB5BF5BCA58CF8DA">
          <a:extLst>
            <a:ext uri="{FF2B5EF4-FFF2-40B4-BE49-F238E27FC236}">
              <a16:creationId xmlns=""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0355" y="4349115"/>
          <a:ext cx="1933575" cy="11449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4</xdr:row>
      <xdr:rowOff>38100</xdr:rowOff>
    </xdr:from>
    <xdr:to>
      <xdr:col>1</xdr:col>
      <xdr:colOff>2415540</xdr:colOff>
      <xdr:row>4</xdr:row>
      <xdr:rowOff>1392555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865" y="4391025"/>
          <a:ext cx="1758315" cy="1354455"/>
        </a:xfrm>
        <a:prstGeom prst="rect">
          <a:avLst/>
        </a:prstGeom>
      </xdr:spPr>
    </xdr:pic>
    <xdr:clientData/>
  </xdr:twoCellAnchor>
  <xdr:twoCellAnchor editAs="oneCell">
    <xdr:from>
      <xdr:col>1</xdr:col>
      <xdr:colOff>748030</xdr:colOff>
      <xdr:row>3</xdr:row>
      <xdr:rowOff>81280</xdr:rowOff>
    </xdr:from>
    <xdr:to>
      <xdr:col>1</xdr:col>
      <xdr:colOff>2378710</xdr:colOff>
      <xdr:row>3</xdr:row>
      <xdr:rowOff>1334770</xdr:rowOff>
    </xdr:to>
    <xdr:pic>
      <xdr:nvPicPr>
        <xdr:cNvPr id="43" name="ID_1E2701B340DA45E7A9411A8E1F896824">
          <a:extLst>
            <a:ext uri="{FF2B5EF4-FFF2-40B4-BE49-F238E27FC236}">
              <a16:creationId xmlns=""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" y="3024505"/>
          <a:ext cx="1630680" cy="125349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349251</xdr:colOff>
      <xdr:row>2</xdr:row>
      <xdr:rowOff>190500</xdr:rowOff>
    </xdr:from>
    <xdr:to>
      <xdr:col>1</xdr:col>
      <xdr:colOff>2409366</xdr:colOff>
      <xdr:row>2</xdr:row>
      <xdr:rowOff>1628595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BF047EC-27C4-FFC3-F001-29C6C99E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6" y="1317625"/>
          <a:ext cx="2060115" cy="14380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737870</xdr:colOff>
      <xdr:row>3</xdr:row>
      <xdr:rowOff>70485</xdr:rowOff>
    </xdr:from>
    <xdr:to>
      <xdr:col>1</xdr:col>
      <xdr:colOff>2396490</xdr:colOff>
      <xdr:row>3</xdr:row>
      <xdr:rowOff>1162685</xdr:rowOff>
    </xdr:to>
    <xdr:pic>
      <xdr:nvPicPr>
        <xdr:cNvPr id="32" name="ID_1338222FFCA44020B344B87DDF5D9389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5610" y="2899410"/>
          <a:ext cx="165862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1044575</xdr:colOff>
      <xdr:row>4</xdr:row>
      <xdr:rowOff>44450</xdr:rowOff>
    </xdr:from>
    <xdr:to>
      <xdr:col>1</xdr:col>
      <xdr:colOff>2078990</xdr:colOff>
      <xdr:row>4</xdr:row>
      <xdr:rowOff>1501140</xdr:rowOff>
    </xdr:to>
    <xdr:pic>
      <xdr:nvPicPr>
        <xdr:cNvPr id="33" name="ID_9B9921D622344A24B45B3E7D39F13E28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2315" y="4092575"/>
          <a:ext cx="1034415" cy="1456690"/>
        </a:xfrm>
        <a:prstGeom prst="rect">
          <a:avLst/>
        </a:prstGeom>
      </xdr:spPr>
    </xdr:pic>
    <xdr:clientData/>
  </xdr:twoCellAnchor>
  <xdr:twoCellAnchor editAs="oneCell">
    <xdr:from>
      <xdr:col>1</xdr:col>
      <xdr:colOff>822325</xdr:colOff>
      <xdr:row>5</xdr:row>
      <xdr:rowOff>52705</xdr:rowOff>
    </xdr:from>
    <xdr:to>
      <xdr:col>1</xdr:col>
      <xdr:colOff>2303145</xdr:colOff>
      <xdr:row>5</xdr:row>
      <xdr:rowOff>1122680</xdr:rowOff>
    </xdr:to>
    <xdr:pic>
      <xdr:nvPicPr>
        <xdr:cNvPr id="34" name="ID_CC016F0BD48040A485EEB46E727C3860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065" y="5638165"/>
          <a:ext cx="1480820" cy="1069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957580</xdr:colOff>
      <xdr:row>2</xdr:row>
      <xdr:rowOff>83185</xdr:rowOff>
    </xdr:from>
    <xdr:to>
      <xdr:col>1</xdr:col>
      <xdr:colOff>2188210</xdr:colOff>
      <xdr:row>2</xdr:row>
      <xdr:rowOff>1618615</xdr:rowOff>
    </xdr:to>
    <xdr:pic>
      <xdr:nvPicPr>
        <xdr:cNvPr id="31" name="ID_C0F83C4F7563418BB817DBB881C959F6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" y="1216660"/>
          <a:ext cx="1230630" cy="15354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2</xdr:row>
      <xdr:rowOff>47625</xdr:rowOff>
    </xdr:from>
    <xdr:to>
      <xdr:col>1</xdr:col>
      <xdr:colOff>2057400</xdr:colOff>
      <xdr:row>2</xdr:row>
      <xdr:rowOff>1045845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" y="1181100"/>
          <a:ext cx="118110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</xdr:row>
      <xdr:rowOff>28575</xdr:rowOff>
    </xdr:from>
    <xdr:to>
      <xdr:col>1</xdr:col>
      <xdr:colOff>2072640</xdr:colOff>
      <xdr:row>3</xdr:row>
      <xdr:rowOff>1045845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" y="2295525"/>
          <a:ext cx="1196340" cy="101727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4</xdr:row>
      <xdr:rowOff>28575</xdr:rowOff>
    </xdr:from>
    <xdr:to>
      <xdr:col>1</xdr:col>
      <xdr:colOff>2076450</xdr:colOff>
      <xdr:row>4</xdr:row>
      <xdr:rowOff>1082040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15" y="3438525"/>
          <a:ext cx="1171575" cy="105346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76200</xdr:rowOff>
    </xdr:from>
    <xdr:to>
      <xdr:col>1</xdr:col>
      <xdr:colOff>1350645</xdr:colOff>
      <xdr:row>10</xdr:row>
      <xdr:rowOff>1162050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65" y="10553700"/>
          <a:ext cx="130302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8</xdr:row>
      <xdr:rowOff>19050</xdr:rowOff>
    </xdr:from>
    <xdr:to>
      <xdr:col>1</xdr:col>
      <xdr:colOff>2247900</xdr:colOff>
      <xdr:row>8</xdr:row>
      <xdr:rowOff>1047750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465" y="8172450"/>
          <a:ext cx="140017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9</xdr:row>
      <xdr:rowOff>47625</xdr:rowOff>
    </xdr:from>
    <xdr:to>
      <xdr:col>1</xdr:col>
      <xdr:colOff>2265045</xdr:colOff>
      <xdr:row>9</xdr:row>
      <xdr:rowOff>1123950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940" y="9334500"/>
          <a:ext cx="142684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1457325</xdr:colOff>
      <xdr:row>10</xdr:row>
      <xdr:rowOff>95250</xdr:rowOff>
    </xdr:from>
    <xdr:to>
      <xdr:col>2</xdr:col>
      <xdr:colOff>3175</xdr:colOff>
      <xdr:row>10</xdr:row>
      <xdr:rowOff>1122045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065" y="10572750"/>
          <a:ext cx="1228090" cy="1026795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6</xdr:row>
      <xdr:rowOff>66675</xdr:rowOff>
    </xdr:from>
    <xdr:to>
      <xdr:col>1</xdr:col>
      <xdr:colOff>2228850</xdr:colOff>
      <xdr:row>6</xdr:row>
      <xdr:rowOff>1043940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415" y="5848350"/>
          <a:ext cx="1400175" cy="977265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5</xdr:row>
      <xdr:rowOff>19050</xdr:rowOff>
    </xdr:from>
    <xdr:to>
      <xdr:col>1</xdr:col>
      <xdr:colOff>2150745</xdr:colOff>
      <xdr:row>5</xdr:row>
      <xdr:rowOff>1104900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465" y="4591050"/>
          <a:ext cx="130302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7</xdr:row>
      <xdr:rowOff>57150</xdr:rowOff>
    </xdr:from>
    <xdr:to>
      <xdr:col>1</xdr:col>
      <xdr:colOff>2247900</xdr:colOff>
      <xdr:row>7</xdr:row>
      <xdr:rowOff>1123950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890" y="6981825"/>
          <a:ext cx="1428750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22225</xdr:rowOff>
    </xdr:from>
    <xdr:to>
      <xdr:col>1</xdr:col>
      <xdr:colOff>1316990</xdr:colOff>
      <xdr:row>2</xdr:row>
      <xdr:rowOff>1241425</xdr:rowOff>
    </xdr:to>
    <xdr:pic>
      <xdr:nvPicPr>
        <xdr:cNvPr id="35" name="ID_D4A02F4761524239A3B263EDFED13E9B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" y="1155700"/>
          <a:ext cx="1278890" cy="1219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348615</xdr:colOff>
      <xdr:row>3</xdr:row>
      <xdr:rowOff>43180</xdr:rowOff>
    </xdr:from>
    <xdr:to>
      <xdr:col>1</xdr:col>
      <xdr:colOff>2303145</xdr:colOff>
      <xdr:row>3</xdr:row>
      <xdr:rowOff>1755140</xdr:rowOff>
    </xdr:to>
    <xdr:pic>
      <xdr:nvPicPr>
        <xdr:cNvPr id="2" name="ID_03B12293CF6B463AA08A9926D88A4BFB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9355" y="3005455"/>
          <a:ext cx="1954530" cy="171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164465</xdr:colOff>
      <xdr:row>5</xdr:row>
      <xdr:rowOff>67945</xdr:rowOff>
    </xdr:from>
    <xdr:to>
      <xdr:col>2</xdr:col>
      <xdr:colOff>20320</xdr:colOff>
      <xdr:row>5</xdr:row>
      <xdr:rowOff>1730375</xdr:rowOff>
    </xdr:to>
    <xdr:pic>
      <xdr:nvPicPr>
        <xdr:cNvPr id="3" name="ID_9E3A61285B964359B2C6AB32EC7DDA6F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205" y="6443980"/>
          <a:ext cx="2218055" cy="166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1</xdr:col>
      <xdr:colOff>2245692</xdr:colOff>
      <xdr:row>2</xdr:row>
      <xdr:rowOff>1803810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8E72097D-8647-4DCE-CBA5-93544C76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1376" y="1127125"/>
          <a:ext cx="2245691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</xdr:row>
      <xdr:rowOff>63500</xdr:rowOff>
    </xdr:from>
    <xdr:to>
      <xdr:col>1</xdr:col>
      <xdr:colOff>1953184</xdr:colOff>
      <xdr:row>4</xdr:row>
      <xdr:rowOff>1501595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F7CA5170-81F2-FB77-ED9F-3E894878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4810125"/>
          <a:ext cx="1727124" cy="14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651510</xdr:colOff>
      <xdr:row>4</xdr:row>
      <xdr:rowOff>67945</xdr:rowOff>
    </xdr:from>
    <xdr:to>
      <xdr:col>1</xdr:col>
      <xdr:colOff>2474595</xdr:colOff>
      <xdr:row>4</xdr:row>
      <xdr:rowOff>1617980</xdr:rowOff>
    </xdr:to>
    <xdr:pic>
      <xdr:nvPicPr>
        <xdr:cNvPr id="2" name="ID_0DC89B40C46543459239C429EF49C7BF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4382770"/>
          <a:ext cx="1823085" cy="15500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635000</xdr:colOff>
      <xdr:row>2</xdr:row>
      <xdr:rowOff>163195</xdr:rowOff>
    </xdr:from>
    <xdr:ext cx="1805940" cy="1521460"/>
    <xdr:pic>
      <xdr:nvPicPr>
        <xdr:cNvPr id="4" name="ID_C8E240127E1B44888C91163C53A18E56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2740" y="1296670"/>
          <a:ext cx="1805940" cy="152146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831850</xdr:colOff>
      <xdr:row>3</xdr:row>
      <xdr:rowOff>48895</xdr:rowOff>
    </xdr:from>
    <xdr:ext cx="1469390" cy="1227455"/>
    <xdr:pic>
      <xdr:nvPicPr>
        <xdr:cNvPr id="5" name="ID_B68B1F182F574690BDE44722713FA74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90" y="3043555"/>
          <a:ext cx="1469390" cy="1227455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992505</xdr:colOff>
      <xdr:row>2</xdr:row>
      <xdr:rowOff>72390</xdr:rowOff>
    </xdr:from>
    <xdr:to>
      <xdr:col>1</xdr:col>
      <xdr:colOff>2133600</xdr:colOff>
      <xdr:row>2</xdr:row>
      <xdr:rowOff>1790700</xdr:rowOff>
    </xdr:to>
    <xdr:pic>
      <xdr:nvPicPr>
        <xdr:cNvPr id="20" name="ID_FE21102DE5A64074BBB2E67C6F18689E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099" y="1203484"/>
          <a:ext cx="1141095" cy="1718310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3</xdr:row>
      <xdr:rowOff>40005</xdr:rowOff>
    </xdr:from>
    <xdr:to>
      <xdr:col>1</xdr:col>
      <xdr:colOff>2153920</xdr:colOff>
      <xdr:row>3</xdr:row>
      <xdr:rowOff>1771650</xdr:rowOff>
    </xdr:to>
    <xdr:pic>
      <xdr:nvPicPr>
        <xdr:cNvPr id="21" name="ID_B72E2B88BEA64BF2946B560BB20A6933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815" y="3034665"/>
          <a:ext cx="1172845" cy="1731645"/>
        </a:xfrm>
        <a:prstGeom prst="rect">
          <a:avLst/>
        </a:prstGeom>
      </xdr:spPr>
    </xdr:pic>
    <xdr:clientData/>
  </xdr:twoCellAnchor>
  <xdr:twoCellAnchor editAs="oneCell">
    <xdr:from>
      <xdr:col>1</xdr:col>
      <xdr:colOff>455295</xdr:colOff>
      <xdr:row>4</xdr:row>
      <xdr:rowOff>96520</xdr:rowOff>
    </xdr:from>
    <xdr:to>
      <xdr:col>1</xdr:col>
      <xdr:colOff>2682240</xdr:colOff>
      <xdr:row>4</xdr:row>
      <xdr:rowOff>1218565</xdr:rowOff>
    </xdr:to>
    <xdr:pic>
      <xdr:nvPicPr>
        <xdr:cNvPr id="22" name="ID_20D729CC94B84810BF8B71AF2A5DD64C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857" t="64770"/>
        <a:stretch>
          <a:fillRect/>
        </a:stretch>
      </xdr:blipFill>
      <xdr:spPr>
        <a:xfrm>
          <a:off x="1423035" y="4906645"/>
          <a:ext cx="2226945" cy="1122045"/>
        </a:xfrm>
        <a:prstGeom prst="rect">
          <a:avLst/>
        </a:prstGeom>
      </xdr:spPr>
    </xdr:pic>
    <xdr:clientData/>
  </xdr:twoCellAnchor>
  <xdr:twoCellAnchor editAs="oneCell">
    <xdr:from>
      <xdr:col>1</xdr:col>
      <xdr:colOff>641350</xdr:colOff>
      <xdr:row>5</xdr:row>
      <xdr:rowOff>92710</xdr:rowOff>
    </xdr:from>
    <xdr:to>
      <xdr:col>1</xdr:col>
      <xdr:colOff>2492375</xdr:colOff>
      <xdr:row>5</xdr:row>
      <xdr:rowOff>1124585</xdr:rowOff>
    </xdr:to>
    <xdr:pic>
      <xdr:nvPicPr>
        <xdr:cNvPr id="41" name="ID_C705F3CF8A684A96B4913FFB5AF3A0A7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968" t="64029"/>
        <a:stretch>
          <a:fillRect/>
        </a:stretch>
      </xdr:blipFill>
      <xdr:spPr>
        <a:xfrm>
          <a:off x="1609090" y="6223000"/>
          <a:ext cx="1851025" cy="1031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454660</xdr:colOff>
      <xdr:row>3</xdr:row>
      <xdr:rowOff>46355</xdr:rowOff>
    </xdr:from>
    <xdr:to>
      <xdr:col>1</xdr:col>
      <xdr:colOff>1620520</xdr:colOff>
      <xdr:row>3</xdr:row>
      <xdr:rowOff>1540510</xdr:rowOff>
    </xdr:to>
    <xdr:pic>
      <xdr:nvPicPr>
        <xdr:cNvPr id="19" name="ID_C5861BC3F3C14794BBF46585BAB46392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" y="2766695"/>
          <a:ext cx="1165860" cy="149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478790</xdr:colOff>
      <xdr:row>2</xdr:row>
      <xdr:rowOff>41910</xdr:rowOff>
    </xdr:from>
    <xdr:to>
      <xdr:col>1</xdr:col>
      <xdr:colOff>1583690</xdr:colOff>
      <xdr:row>2</xdr:row>
      <xdr:rowOff>1544320</xdr:rowOff>
    </xdr:to>
    <xdr:pic>
      <xdr:nvPicPr>
        <xdr:cNvPr id="18" name="ID_7584A38B9C1449CC99C3E4C901839044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384" y="1173004"/>
          <a:ext cx="1104900" cy="15024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856615</xdr:colOff>
      <xdr:row>3</xdr:row>
      <xdr:rowOff>32385</xdr:rowOff>
    </xdr:from>
    <xdr:to>
      <xdr:col>1</xdr:col>
      <xdr:colOff>2268855</xdr:colOff>
      <xdr:row>3</xdr:row>
      <xdr:rowOff>1200150</xdr:rowOff>
    </xdr:to>
    <xdr:pic>
      <xdr:nvPicPr>
        <xdr:cNvPr id="37" name="ID_ED2B297827F3441E8ECFB53B1144CFB8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4355" y="2486025"/>
          <a:ext cx="1412240" cy="1167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781050</xdr:colOff>
      <xdr:row>2</xdr:row>
      <xdr:rowOff>44450</xdr:rowOff>
    </xdr:from>
    <xdr:to>
      <xdr:col>1</xdr:col>
      <xdr:colOff>2345055</xdr:colOff>
      <xdr:row>2</xdr:row>
      <xdr:rowOff>1278890</xdr:rowOff>
    </xdr:to>
    <xdr:pic>
      <xdr:nvPicPr>
        <xdr:cNvPr id="36" name="ID_54607029CD1D4E0898DCFF8BF93CFDA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8790" y="1177925"/>
          <a:ext cx="1564005" cy="1234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462280</xdr:colOff>
      <xdr:row>2</xdr:row>
      <xdr:rowOff>12700</xdr:rowOff>
    </xdr:from>
    <xdr:to>
      <xdr:col>1</xdr:col>
      <xdr:colOff>2574925</xdr:colOff>
      <xdr:row>2</xdr:row>
      <xdr:rowOff>1732280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260" y="1146175"/>
          <a:ext cx="2112645" cy="1719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241935</xdr:colOff>
      <xdr:row>2</xdr:row>
      <xdr:rowOff>40005</xdr:rowOff>
    </xdr:from>
    <xdr:to>
      <xdr:col>2</xdr:col>
      <xdr:colOff>15240</xdr:colOff>
      <xdr:row>2</xdr:row>
      <xdr:rowOff>1962150</xdr:rowOff>
    </xdr:to>
    <xdr:pic>
      <xdr:nvPicPr>
        <xdr:cNvPr id="2" name="ID_13898AB5F40241FE8AEE93AF6497BB40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055" y="1173480"/>
          <a:ext cx="2188845" cy="1922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297180</xdr:colOff>
      <xdr:row>3</xdr:row>
      <xdr:rowOff>25400</xdr:rowOff>
    </xdr:from>
    <xdr:to>
      <xdr:col>1</xdr:col>
      <xdr:colOff>2377440</xdr:colOff>
      <xdr:row>3</xdr:row>
      <xdr:rowOff>1963420</xdr:rowOff>
    </xdr:to>
    <xdr:pic>
      <xdr:nvPicPr>
        <xdr:cNvPr id="3" name="ID_4D676A4C0BB94B75ABCB47C7443E936D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3140075"/>
          <a:ext cx="2080260" cy="1938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H50"/>
  <sheetViews>
    <sheetView tabSelected="1" zoomScale="90" zoomScaleNormal="90" workbookViewId="0">
      <selection activeCell="H21" sqref="H1:H1048576"/>
    </sheetView>
  </sheetViews>
  <sheetFormatPr defaultColWidth="9" defaultRowHeight="15"/>
  <cols>
    <col min="1" max="1" width="20.28515625" style="143" customWidth="1"/>
    <col min="2" max="2" width="27" style="143" customWidth="1"/>
    <col min="3" max="3" width="19.5703125" style="143" customWidth="1"/>
    <col min="4" max="4" width="29.28515625" customWidth="1"/>
    <col min="5" max="6" width="15.5703125" customWidth="1"/>
    <col min="7" max="7" width="10.7109375" style="144" customWidth="1"/>
    <col min="8" max="8" width="16.28515625" style="145" customWidth="1"/>
  </cols>
  <sheetData>
    <row r="1" spans="1:86">
      <c r="A1" s="143" t="s">
        <v>0</v>
      </c>
    </row>
    <row r="3" spans="1:86">
      <c r="A3" s="146" t="s">
        <v>1</v>
      </c>
      <c r="B3" s="147" t="s">
        <v>2</v>
      </c>
      <c r="C3" s="147" t="s">
        <v>3</v>
      </c>
      <c r="D3" s="148" t="s">
        <v>4</v>
      </c>
      <c r="E3" s="148" t="s">
        <v>5</v>
      </c>
      <c r="F3" s="148" t="s">
        <v>6</v>
      </c>
      <c r="G3" s="149" t="s">
        <v>7</v>
      </c>
      <c r="H3" s="164"/>
    </row>
    <row r="4" spans="1:86">
      <c r="A4" s="150" t="s">
        <v>8</v>
      </c>
      <c r="B4" s="150" t="s">
        <v>9</v>
      </c>
      <c r="C4" s="150"/>
      <c r="D4" s="142" t="s">
        <v>10</v>
      </c>
      <c r="E4" s="142" t="s">
        <v>11</v>
      </c>
      <c r="F4" s="166">
        <f>Embroidery!AO3</f>
        <v>42</v>
      </c>
      <c r="G4" s="151">
        <v>45</v>
      </c>
    </row>
    <row r="5" spans="1:86">
      <c r="A5" s="150">
        <v>2023003</v>
      </c>
      <c r="B5" s="150" t="s">
        <v>12</v>
      </c>
      <c r="C5" s="150"/>
      <c r="D5" s="142" t="s">
        <v>13</v>
      </c>
      <c r="E5" s="142" t="s">
        <v>14</v>
      </c>
      <c r="F5" s="166">
        <f>'Logo Non Wired Soft'!AO3</f>
        <v>64</v>
      </c>
      <c r="G5" s="151">
        <v>40</v>
      </c>
    </row>
    <row r="6" spans="1:86">
      <c r="A6" s="152">
        <v>2022010</v>
      </c>
      <c r="B6" s="152" t="s">
        <v>12</v>
      </c>
      <c r="C6" s="152"/>
      <c r="D6" s="153" t="s">
        <v>15</v>
      </c>
      <c r="E6" s="142" t="s">
        <v>14</v>
      </c>
      <c r="F6" s="166">
        <f>'Logo Thong - purple &amp; black'!AO4</f>
        <v>37</v>
      </c>
      <c r="G6" s="151">
        <v>22</v>
      </c>
    </row>
    <row r="7" spans="1:86">
      <c r="A7" s="150">
        <v>2023010</v>
      </c>
      <c r="B7" s="150" t="s">
        <v>12</v>
      </c>
      <c r="C7" s="150"/>
      <c r="D7" s="142" t="s">
        <v>13</v>
      </c>
      <c r="E7" s="142" t="s">
        <v>16</v>
      </c>
      <c r="F7" s="166">
        <f>'Logo Non Wired Soft'!AO4</f>
        <v>243</v>
      </c>
      <c r="G7" s="151">
        <v>40</v>
      </c>
    </row>
    <row r="8" spans="1:86">
      <c r="A8" s="152">
        <v>2019010</v>
      </c>
      <c r="B8" s="152" t="s">
        <v>12</v>
      </c>
      <c r="C8" s="152"/>
      <c r="D8" s="142" t="s">
        <v>17</v>
      </c>
      <c r="E8" s="142" t="s">
        <v>16</v>
      </c>
      <c r="F8" s="166">
        <f>'Logo - white'!AO3</f>
        <v>99</v>
      </c>
      <c r="G8" s="151">
        <v>42</v>
      </c>
    </row>
    <row r="9" spans="1:86">
      <c r="A9" s="152">
        <v>2021010</v>
      </c>
      <c r="B9" s="152" t="s">
        <v>12</v>
      </c>
      <c r="C9" s="152"/>
      <c r="D9" s="142" t="s">
        <v>18</v>
      </c>
      <c r="E9" s="142" t="s">
        <v>16</v>
      </c>
      <c r="F9" s="166">
        <f>'Logo - white'!AO4</f>
        <v>99</v>
      </c>
      <c r="G9" s="151">
        <v>24</v>
      </c>
    </row>
    <row r="10" spans="1:86">
      <c r="A10" s="154">
        <v>2022010</v>
      </c>
      <c r="B10" s="154" t="s">
        <v>12</v>
      </c>
      <c r="C10" s="154"/>
      <c r="D10" s="155" t="s">
        <v>15</v>
      </c>
      <c r="E10" s="156" t="s">
        <v>16</v>
      </c>
      <c r="F10" s="167">
        <f>'Logo - white'!AO5</f>
        <v>137</v>
      </c>
      <c r="G10" s="157">
        <v>22</v>
      </c>
    </row>
    <row r="11" spans="1:86">
      <c r="A11" s="150">
        <v>2019008</v>
      </c>
      <c r="B11" s="150" t="s">
        <v>12</v>
      </c>
      <c r="C11" s="150"/>
      <c r="D11" s="142" t="s">
        <v>17</v>
      </c>
      <c r="E11" s="142" t="s">
        <v>19</v>
      </c>
      <c r="F11" s="166">
        <f>'Logo - teal'!AO3</f>
        <v>36</v>
      </c>
      <c r="G11" s="151">
        <v>42</v>
      </c>
    </row>
    <row r="12" spans="1:86">
      <c r="A12" s="150">
        <v>2020008</v>
      </c>
      <c r="B12" s="150" t="s">
        <v>12</v>
      </c>
      <c r="C12" s="150"/>
      <c r="D12" s="142" t="s">
        <v>20</v>
      </c>
      <c r="E12" s="142" t="s">
        <v>19</v>
      </c>
      <c r="F12" s="166">
        <f>'Logo - teal'!AO4</f>
        <v>63</v>
      </c>
      <c r="G12" s="151">
        <v>45</v>
      </c>
    </row>
    <row r="13" spans="1:86">
      <c r="A13" s="152">
        <v>2021008</v>
      </c>
      <c r="B13" s="150" t="s">
        <v>12</v>
      </c>
      <c r="C13" s="150"/>
      <c r="D13" s="142" t="s">
        <v>18</v>
      </c>
      <c r="E13" s="142" t="s">
        <v>19</v>
      </c>
      <c r="F13" s="166">
        <f>'Logo - teal'!AO5</f>
        <v>77</v>
      </c>
      <c r="G13" s="151">
        <v>24</v>
      </c>
    </row>
    <row r="14" spans="1:86">
      <c r="A14" s="158">
        <v>2022008</v>
      </c>
      <c r="B14" s="159" t="s">
        <v>12</v>
      </c>
      <c r="C14" s="159"/>
      <c r="D14" s="155" t="s">
        <v>15</v>
      </c>
      <c r="E14" s="156" t="s">
        <v>19</v>
      </c>
      <c r="F14" s="167">
        <f>'Logo - teal'!AO6</f>
        <v>233</v>
      </c>
      <c r="G14" s="157">
        <v>22</v>
      </c>
    </row>
    <row r="15" spans="1:86">
      <c r="A15" s="158">
        <v>2022009</v>
      </c>
      <c r="B15" s="159" t="s">
        <v>12</v>
      </c>
      <c r="C15" s="159"/>
      <c r="D15" s="155" t="s">
        <v>15</v>
      </c>
      <c r="E15" s="156" t="s">
        <v>21</v>
      </c>
      <c r="F15" s="167">
        <f>'Logo Thong - purple &amp; black'!AO3</f>
        <v>188</v>
      </c>
      <c r="G15" s="157">
        <v>22</v>
      </c>
    </row>
    <row r="16" spans="1:86" s="142" customFormat="1">
      <c r="A16" s="153" t="s">
        <v>22</v>
      </c>
      <c r="B16" s="152" t="s">
        <v>23</v>
      </c>
      <c r="C16" s="152"/>
      <c r="D16" s="142" t="s">
        <v>24</v>
      </c>
      <c r="E16" s="153" t="s">
        <v>25</v>
      </c>
      <c r="F16" s="168">
        <f>'Zigzag '!AO3</f>
        <v>159</v>
      </c>
      <c r="G16" s="151">
        <v>45</v>
      </c>
      <c r="H16" s="145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</row>
    <row r="17" spans="1:86" s="142" customFormat="1">
      <c r="A17" s="153" t="s">
        <v>26</v>
      </c>
      <c r="B17" s="152" t="s">
        <v>23</v>
      </c>
      <c r="C17" s="152"/>
      <c r="D17" s="142" t="s">
        <v>18</v>
      </c>
      <c r="E17" s="153" t="s">
        <v>25</v>
      </c>
      <c r="F17" s="168">
        <f>'Zigzag '!AO4</f>
        <v>40</v>
      </c>
      <c r="G17" s="151">
        <v>24</v>
      </c>
      <c r="H17" s="145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</row>
    <row r="18" spans="1:86" s="142" customFormat="1">
      <c r="A18" s="153" t="s">
        <v>27</v>
      </c>
      <c r="B18" s="152" t="s">
        <v>23</v>
      </c>
      <c r="C18" s="152"/>
      <c r="D18" s="142" t="s">
        <v>24</v>
      </c>
      <c r="E18" s="142" t="s">
        <v>28</v>
      </c>
      <c r="F18" s="166">
        <f>'Zigzag '!AO5</f>
        <v>154</v>
      </c>
      <c r="G18" s="151">
        <v>45</v>
      </c>
      <c r="H18" s="145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</row>
    <row r="19" spans="1:86" s="142" customFormat="1">
      <c r="A19" s="153" t="s">
        <v>29</v>
      </c>
      <c r="B19" s="152" t="s">
        <v>23</v>
      </c>
      <c r="C19" s="152"/>
      <c r="D19" s="142" t="s">
        <v>18</v>
      </c>
      <c r="E19" s="142" t="s">
        <v>28</v>
      </c>
      <c r="F19" s="166">
        <f>'Zigzag '!AO6</f>
        <v>11</v>
      </c>
      <c r="G19" s="151">
        <v>24</v>
      </c>
      <c r="H19" s="145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142" customFormat="1">
      <c r="A20" s="160">
        <v>2013005</v>
      </c>
      <c r="B20" s="152" t="s">
        <v>30</v>
      </c>
      <c r="C20" s="152"/>
      <c r="D20" s="142" t="s">
        <v>31</v>
      </c>
      <c r="E20" s="142" t="s">
        <v>32</v>
      </c>
      <c r="F20" s="166">
        <f>'Fan - pink'!AO3</f>
        <v>56</v>
      </c>
      <c r="G20" s="151">
        <v>45</v>
      </c>
      <c r="H20" s="145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142" customFormat="1">
      <c r="A21" s="152">
        <v>2015005</v>
      </c>
      <c r="B21" s="152" t="s">
        <v>30</v>
      </c>
      <c r="C21" s="152"/>
      <c r="D21" s="142" t="s">
        <v>33</v>
      </c>
      <c r="E21" s="142" t="s">
        <v>32</v>
      </c>
      <c r="F21" s="166">
        <f>'Fan - pink'!AO5</f>
        <v>80</v>
      </c>
      <c r="G21" s="151">
        <v>22</v>
      </c>
      <c r="H21" s="145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142" customFormat="1">
      <c r="A22" s="152">
        <v>2013004</v>
      </c>
      <c r="B22" s="152" t="s">
        <v>30</v>
      </c>
      <c r="C22" s="152"/>
      <c r="D22" s="142" t="s">
        <v>31</v>
      </c>
      <c r="E22" s="142" t="s">
        <v>34</v>
      </c>
      <c r="F22" s="166">
        <f>'Fan - nude'!AO3</f>
        <v>66</v>
      </c>
      <c r="G22" s="151">
        <v>45</v>
      </c>
      <c r="H22" s="145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142" customFormat="1">
      <c r="A23" s="152">
        <v>2015004</v>
      </c>
      <c r="B23" s="152" t="s">
        <v>30</v>
      </c>
      <c r="C23" s="152"/>
      <c r="D23" s="142" t="s">
        <v>33</v>
      </c>
      <c r="E23" s="142" t="s">
        <v>34</v>
      </c>
      <c r="F23" s="166">
        <f>'Fan - nude'!AO5</f>
        <v>83</v>
      </c>
      <c r="G23" s="151">
        <v>22</v>
      </c>
      <c r="H23" s="145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  <row r="24" spans="1:86" s="142" customFormat="1">
      <c r="A24" s="152" t="s">
        <v>35</v>
      </c>
      <c r="B24" s="152" t="s">
        <v>30</v>
      </c>
      <c r="C24" s="152"/>
      <c r="D24" s="142" t="s">
        <v>31</v>
      </c>
      <c r="E24" s="142" t="s">
        <v>36</v>
      </c>
      <c r="F24" s="166">
        <f>'Fan - Red'!AO3</f>
        <v>40</v>
      </c>
      <c r="G24" s="151">
        <v>45</v>
      </c>
      <c r="H24" s="145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</row>
    <row r="25" spans="1:86" s="142" customFormat="1">
      <c r="A25" s="152" t="s">
        <v>37</v>
      </c>
      <c r="B25" s="152" t="s">
        <v>30</v>
      </c>
      <c r="C25" s="152"/>
      <c r="D25" s="142" t="s">
        <v>18</v>
      </c>
      <c r="E25" s="142" t="s">
        <v>36</v>
      </c>
      <c r="F25" s="166">
        <f>'Fan - Red'!AO4</f>
        <v>18</v>
      </c>
      <c r="G25" s="151">
        <v>24</v>
      </c>
      <c r="H25" s="14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</row>
    <row r="26" spans="1:86">
      <c r="A26" s="161">
        <v>2011001</v>
      </c>
      <c r="B26" s="161" t="s">
        <v>38</v>
      </c>
      <c r="C26" s="161"/>
      <c r="D26" s="142" t="s">
        <v>39</v>
      </c>
      <c r="E26" s="162" t="s">
        <v>40</v>
      </c>
      <c r="F26" s="169">
        <f>'Tonal Lace - Red Black '!AO3</f>
        <v>165</v>
      </c>
      <c r="G26" s="163">
        <v>42</v>
      </c>
    </row>
    <row r="27" spans="1:86">
      <c r="A27" s="152">
        <v>2010002</v>
      </c>
      <c r="B27" s="152" t="s">
        <v>38</v>
      </c>
      <c r="C27" s="152"/>
      <c r="D27" s="142" t="s">
        <v>41</v>
      </c>
      <c r="E27" s="142" t="s">
        <v>42</v>
      </c>
      <c r="F27" s="166">
        <f>'Tonal Lace - navy'!AO3</f>
        <v>154</v>
      </c>
      <c r="G27" s="151">
        <v>45</v>
      </c>
    </row>
    <row r="28" spans="1:86">
      <c r="A28" s="152">
        <v>2011002</v>
      </c>
      <c r="B28" s="152" t="s">
        <v>38</v>
      </c>
      <c r="C28" s="152"/>
      <c r="D28" s="142" t="s">
        <v>39</v>
      </c>
      <c r="E28" s="142" t="s">
        <v>42</v>
      </c>
      <c r="F28" s="166">
        <f>'Tonal Lace - navy'!AO4</f>
        <v>171</v>
      </c>
      <c r="G28" s="151">
        <v>42</v>
      </c>
    </row>
    <row r="29" spans="1:86">
      <c r="A29" s="152">
        <v>2012002</v>
      </c>
      <c r="B29" s="152" t="s">
        <v>38</v>
      </c>
      <c r="C29" s="152"/>
      <c r="D29" s="142" t="s">
        <v>18</v>
      </c>
      <c r="E29" s="142" t="s">
        <v>42</v>
      </c>
      <c r="F29" s="166">
        <f>'Tonal Lace - navy'!AO5</f>
        <v>97</v>
      </c>
      <c r="G29" s="151">
        <v>24</v>
      </c>
    </row>
    <row r="30" spans="1:86">
      <c r="A30" s="152" t="s">
        <v>43</v>
      </c>
      <c r="B30" s="152" t="s">
        <v>38</v>
      </c>
      <c r="C30" s="152"/>
      <c r="D30" s="142" t="s">
        <v>41</v>
      </c>
      <c r="E30" s="142" t="s">
        <v>44</v>
      </c>
      <c r="F30" s="166">
        <f>'Tonal Lace Emerald Teal'!AO3</f>
        <v>57</v>
      </c>
      <c r="G30" s="151">
        <v>45</v>
      </c>
    </row>
    <row r="31" spans="1:86">
      <c r="A31" s="152" t="s">
        <v>45</v>
      </c>
      <c r="B31" s="152" t="s">
        <v>38</v>
      </c>
      <c r="C31" s="152"/>
      <c r="D31" s="142" t="s">
        <v>39</v>
      </c>
      <c r="E31" s="142" t="s">
        <v>44</v>
      </c>
      <c r="F31" s="166">
        <f>'Tonal Lace Emerald Teal'!AO4</f>
        <v>121</v>
      </c>
      <c r="G31" s="151">
        <v>42</v>
      </c>
    </row>
    <row r="32" spans="1:86">
      <c r="A32" s="152" t="s">
        <v>46</v>
      </c>
      <c r="B32" s="152" t="s">
        <v>38</v>
      </c>
      <c r="C32" s="152"/>
      <c r="D32" s="142" t="s">
        <v>18</v>
      </c>
      <c r="E32" s="142" t="s">
        <v>44</v>
      </c>
      <c r="F32" s="166">
        <f>'Tonal Lace Emerald Teal'!AO5</f>
        <v>318</v>
      </c>
      <c r="G32" s="151">
        <v>24</v>
      </c>
    </row>
    <row r="33" spans="1:7">
      <c r="A33" s="152">
        <v>2011006</v>
      </c>
      <c r="B33" s="152" t="s">
        <v>38</v>
      </c>
      <c r="C33" s="152"/>
      <c r="D33" s="142" t="s">
        <v>39</v>
      </c>
      <c r="E33" s="142" t="s">
        <v>47</v>
      </c>
      <c r="F33" s="166">
        <f>'Tonal Lace - Ivory'!AO3</f>
        <v>282</v>
      </c>
      <c r="G33" s="151">
        <v>42</v>
      </c>
    </row>
    <row r="34" spans="1:7">
      <c r="A34" s="152">
        <v>2012006</v>
      </c>
      <c r="B34" s="152" t="s">
        <v>38</v>
      </c>
      <c r="C34" s="152"/>
      <c r="D34" s="142" t="s">
        <v>18</v>
      </c>
      <c r="E34" s="142" t="s">
        <v>47</v>
      </c>
      <c r="F34" s="166">
        <f>'Tonal Lace - Ivory'!AO4</f>
        <v>425</v>
      </c>
      <c r="G34" s="151">
        <v>24</v>
      </c>
    </row>
    <row r="35" spans="1:7">
      <c r="A35" s="152">
        <v>2010007</v>
      </c>
      <c r="B35" s="152" t="s">
        <v>38</v>
      </c>
      <c r="C35" s="152"/>
      <c r="D35" s="142" t="s">
        <v>41</v>
      </c>
      <c r="E35" s="142" t="s">
        <v>48</v>
      </c>
      <c r="F35" s="166">
        <f>'Tonal Lace - mint'!AO3</f>
        <v>154</v>
      </c>
      <c r="G35" s="151">
        <v>45</v>
      </c>
    </row>
    <row r="36" spans="1:7">
      <c r="A36" s="152">
        <v>2011007</v>
      </c>
      <c r="B36" s="152" t="s">
        <v>38</v>
      </c>
      <c r="C36" s="152"/>
      <c r="D36" s="142" t="s">
        <v>39</v>
      </c>
      <c r="E36" s="142" t="s">
        <v>49</v>
      </c>
      <c r="F36" s="166">
        <f>'Tonal Lace - mint'!AO4</f>
        <v>146</v>
      </c>
      <c r="G36" s="151">
        <v>42</v>
      </c>
    </row>
    <row r="37" spans="1:7">
      <c r="A37" s="152">
        <v>2012007</v>
      </c>
      <c r="B37" s="152" t="s">
        <v>38</v>
      </c>
      <c r="C37" s="152"/>
      <c r="D37" s="142" t="s">
        <v>18</v>
      </c>
      <c r="E37" s="142" t="s">
        <v>48</v>
      </c>
      <c r="F37" s="166">
        <f>'Tonal Lace Emerald Teal'!AO5</f>
        <v>318</v>
      </c>
      <c r="G37" s="151">
        <v>24</v>
      </c>
    </row>
    <row r="38" spans="1:7">
      <c r="A38" s="152" t="s">
        <v>50</v>
      </c>
      <c r="B38" s="152" t="s">
        <v>51</v>
      </c>
      <c r="C38" s="152"/>
      <c r="D38" s="142" t="s">
        <v>41</v>
      </c>
      <c r="E38" s="142" t="s">
        <v>52</v>
      </c>
      <c r="F38" s="166">
        <f>'Spot Mesh '!AO3</f>
        <v>170</v>
      </c>
      <c r="G38" s="151">
        <v>45</v>
      </c>
    </row>
    <row r="39" spans="1:7">
      <c r="A39" s="152" t="s">
        <v>53</v>
      </c>
      <c r="B39" s="152" t="s">
        <v>51</v>
      </c>
      <c r="C39" s="152"/>
      <c r="D39" s="142" t="s">
        <v>54</v>
      </c>
      <c r="E39" s="142" t="s">
        <v>52</v>
      </c>
      <c r="F39" s="166">
        <f>'Spot Mesh '!AO4</f>
        <v>46</v>
      </c>
      <c r="G39" s="151">
        <v>42</v>
      </c>
    </row>
    <row r="40" spans="1:7">
      <c r="A40" s="152" t="s">
        <v>55</v>
      </c>
      <c r="B40" s="152" t="s">
        <v>56</v>
      </c>
      <c r="C40" s="152"/>
      <c r="D40" s="142" t="s">
        <v>18</v>
      </c>
      <c r="E40" s="142" t="s">
        <v>52</v>
      </c>
      <c r="F40" s="166">
        <f>'Spot Mesh '!AO5</f>
        <v>23</v>
      </c>
      <c r="G40" s="151">
        <v>24</v>
      </c>
    </row>
    <row r="41" spans="1:7">
      <c r="A41" s="152" t="s">
        <v>57</v>
      </c>
      <c r="B41" s="152" t="s">
        <v>56</v>
      </c>
      <c r="C41" s="152"/>
      <c r="D41" s="142" t="s">
        <v>58</v>
      </c>
      <c r="E41" s="142" t="s">
        <v>52</v>
      </c>
      <c r="F41" s="166">
        <f>'Spot Mesh '!AO6</f>
        <v>32</v>
      </c>
      <c r="G41" s="151">
        <v>24</v>
      </c>
    </row>
    <row r="42" spans="1:7">
      <c r="A42" s="142" t="s">
        <v>59</v>
      </c>
      <c r="B42" s="152" t="s">
        <v>60</v>
      </c>
      <c r="C42" s="152"/>
      <c r="D42" s="142" t="s">
        <v>61</v>
      </c>
      <c r="E42" s="142" t="s">
        <v>62</v>
      </c>
      <c r="F42" s="166">
        <f>'Single knickers '!K3</f>
        <v>57</v>
      </c>
      <c r="G42" s="151">
        <v>14</v>
      </c>
    </row>
    <row r="43" spans="1:7">
      <c r="A43" s="142" t="s">
        <v>63</v>
      </c>
      <c r="B43" s="152" t="s">
        <v>60</v>
      </c>
      <c r="C43" s="152"/>
      <c r="D43" s="142" t="s">
        <v>61</v>
      </c>
      <c r="E43" s="142" t="s">
        <v>36</v>
      </c>
      <c r="F43" s="166">
        <f>'Single knickers '!K4</f>
        <v>63</v>
      </c>
      <c r="G43" s="151">
        <v>14</v>
      </c>
    </row>
    <row r="44" spans="1:7">
      <c r="A44" s="142" t="s">
        <v>64</v>
      </c>
      <c r="B44" s="152" t="s">
        <v>60</v>
      </c>
      <c r="C44" s="152"/>
      <c r="D44" s="142" t="s">
        <v>65</v>
      </c>
      <c r="E44" s="142" t="s">
        <v>62</v>
      </c>
      <c r="F44" s="166">
        <f>'Single knickers '!K5</f>
        <v>31</v>
      </c>
      <c r="G44" s="151">
        <v>25</v>
      </c>
    </row>
    <row r="45" spans="1:7">
      <c r="A45" s="142" t="s">
        <v>66</v>
      </c>
      <c r="B45" s="152" t="s">
        <v>60</v>
      </c>
      <c r="C45" s="152"/>
      <c r="D45" s="142" t="s">
        <v>67</v>
      </c>
      <c r="E45" s="142" t="s">
        <v>62</v>
      </c>
      <c r="F45" s="166">
        <f>'Single knickers '!K6</f>
        <v>57</v>
      </c>
      <c r="G45" s="151">
        <v>14</v>
      </c>
    </row>
    <row r="46" spans="1:7">
      <c r="A46" s="142" t="s">
        <v>68</v>
      </c>
      <c r="B46" s="152" t="s">
        <v>60</v>
      </c>
      <c r="C46" s="152"/>
      <c r="D46" s="142" t="s">
        <v>67</v>
      </c>
      <c r="E46" s="142" t="s">
        <v>69</v>
      </c>
      <c r="F46" s="166">
        <f>'Single knickers '!K7</f>
        <v>114</v>
      </c>
      <c r="G46" s="151">
        <v>14</v>
      </c>
    </row>
    <row r="47" spans="1:7">
      <c r="A47" s="142" t="s">
        <v>70</v>
      </c>
      <c r="B47" s="152" t="s">
        <v>60</v>
      </c>
      <c r="C47" s="152"/>
      <c r="D47" s="142" t="s">
        <v>71</v>
      </c>
      <c r="E47" s="142" t="s">
        <v>11</v>
      </c>
      <c r="F47" s="166">
        <f>'Single knickers '!K8</f>
        <v>41</v>
      </c>
      <c r="G47" s="151">
        <v>25</v>
      </c>
    </row>
    <row r="48" spans="1:7">
      <c r="A48" s="142" t="s">
        <v>72</v>
      </c>
      <c r="B48" s="152" t="s">
        <v>60</v>
      </c>
      <c r="C48" s="152"/>
      <c r="D48" s="142" t="s">
        <v>73</v>
      </c>
      <c r="E48" s="142" t="s">
        <v>62</v>
      </c>
      <c r="F48" s="166">
        <f>'Single knickers '!K9</f>
        <v>49</v>
      </c>
      <c r="G48" s="151">
        <v>14</v>
      </c>
    </row>
    <row r="49" spans="1:7">
      <c r="A49" s="142" t="s">
        <v>74</v>
      </c>
      <c r="B49" s="152" t="s">
        <v>60</v>
      </c>
      <c r="C49" s="152"/>
      <c r="D49" s="142" t="s">
        <v>73</v>
      </c>
      <c r="E49" s="142" t="s">
        <v>69</v>
      </c>
      <c r="F49" s="166">
        <f>'Single knickers '!K10</f>
        <v>75</v>
      </c>
      <c r="G49" s="151">
        <v>14</v>
      </c>
    </row>
    <row r="50" spans="1:7">
      <c r="A50" s="142" t="s">
        <v>75</v>
      </c>
      <c r="B50" s="152" t="s">
        <v>60</v>
      </c>
      <c r="C50" s="152"/>
      <c r="D50" s="142" t="s">
        <v>76</v>
      </c>
      <c r="E50" s="142" t="s">
        <v>11</v>
      </c>
      <c r="F50" s="166">
        <f>'Single knickers '!K11</f>
        <v>22</v>
      </c>
      <c r="G50" s="165">
        <v>25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AT5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24.5703125" style="21" customWidth="1"/>
    <col min="2" max="2" width="31.42578125" style="21" customWidth="1"/>
    <col min="3" max="3" width="24.28515625" style="21" customWidth="1"/>
    <col min="4" max="4" width="19" style="21" customWidth="1"/>
    <col min="5" max="5" width="13.5703125" style="21" customWidth="1"/>
    <col min="6" max="6" width="8.5703125" style="21" customWidth="1"/>
    <col min="7" max="8" width="8.7109375" style="21" customWidth="1"/>
    <col min="9" max="33" width="9" style="21" customWidth="1"/>
    <col min="34" max="41" width="6.7109375" style="21" customWidth="1"/>
    <col min="42" max="42" width="6.7109375" customWidth="1"/>
  </cols>
  <sheetData>
    <row r="1" spans="1:46" ht="45" customHeight="1">
      <c r="A1" s="173" t="s">
        <v>146</v>
      </c>
      <c r="B1" s="173"/>
      <c r="C1" s="173"/>
      <c r="D1" s="173"/>
      <c r="E1" s="173"/>
    </row>
    <row r="2" spans="1:46" s="1" customFormat="1" ht="44.25" customHeight="1">
      <c r="A2" s="78" t="s">
        <v>78</v>
      </c>
      <c r="B2" s="79"/>
      <c r="C2" s="79" t="s">
        <v>79</v>
      </c>
      <c r="D2" s="79" t="s">
        <v>80</v>
      </c>
      <c r="E2" s="79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6" ht="144" customHeight="1">
      <c r="A3" s="52" t="s">
        <v>43</v>
      </c>
      <c r="B3" s="53"/>
      <c r="C3" s="54" t="s">
        <v>147</v>
      </c>
      <c r="D3" s="53" t="s">
        <v>148</v>
      </c>
      <c r="E3" s="55">
        <v>45</v>
      </c>
      <c r="F3" s="56">
        <v>3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5</v>
      </c>
      <c r="N3" s="53">
        <v>10</v>
      </c>
      <c r="O3" s="53">
        <v>0</v>
      </c>
      <c r="P3" s="53">
        <v>10</v>
      </c>
      <c r="Q3" s="53">
        <v>0</v>
      </c>
      <c r="R3" s="53">
        <v>0</v>
      </c>
      <c r="S3" s="53">
        <v>4</v>
      </c>
      <c r="T3" s="53">
        <v>0</v>
      </c>
      <c r="U3" s="53">
        <v>0</v>
      </c>
      <c r="V3" s="53">
        <v>8</v>
      </c>
      <c r="W3" s="53">
        <v>0</v>
      </c>
      <c r="X3" s="53">
        <v>0</v>
      </c>
      <c r="Y3" s="53">
        <v>0</v>
      </c>
      <c r="Z3" s="53">
        <v>1</v>
      </c>
      <c r="AA3" s="53">
        <v>1</v>
      </c>
      <c r="AB3" s="53">
        <v>11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4</v>
      </c>
      <c r="AI3" s="53">
        <v>0</v>
      </c>
      <c r="AJ3" s="53"/>
      <c r="AK3" s="53"/>
      <c r="AL3" s="53"/>
      <c r="AM3" s="53"/>
      <c r="AN3" s="53"/>
      <c r="AO3" s="59">
        <f>SUM(F3:AI3)</f>
        <v>57</v>
      </c>
      <c r="AP3" s="174" t="s">
        <v>132</v>
      </c>
      <c r="AQ3" s="175"/>
      <c r="AR3" s="175"/>
      <c r="AS3" s="175"/>
      <c r="AT3" s="175"/>
    </row>
    <row r="4" spans="1:46" ht="141.75" customHeight="1">
      <c r="A4" s="32" t="s">
        <v>45</v>
      </c>
      <c r="B4" s="33"/>
      <c r="C4" s="34" t="s">
        <v>149</v>
      </c>
      <c r="D4" s="33" t="s">
        <v>148</v>
      </c>
      <c r="E4" s="38">
        <v>42</v>
      </c>
      <c r="F4" s="80">
        <v>0</v>
      </c>
      <c r="G4" s="35">
        <v>0</v>
      </c>
      <c r="H4" s="35">
        <v>3</v>
      </c>
      <c r="I4" s="35">
        <v>0</v>
      </c>
      <c r="J4" s="35">
        <v>0</v>
      </c>
      <c r="K4" s="35">
        <v>0</v>
      </c>
      <c r="L4" s="35">
        <v>0</v>
      </c>
      <c r="M4" s="35">
        <v>11</v>
      </c>
      <c r="N4" s="35">
        <v>11</v>
      </c>
      <c r="O4" s="35">
        <v>2</v>
      </c>
      <c r="P4" s="35">
        <v>0</v>
      </c>
      <c r="Q4" s="35">
        <v>0</v>
      </c>
      <c r="R4" s="35">
        <v>0</v>
      </c>
      <c r="S4" s="35">
        <v>4</v>
      </c>
      <c r="T4" s="35">
        <v>4</v>
      </c>
      <c r="U4" s="35">
        <v>0</v>
      </c>
      <c r="V4" s="35">
        <v>2</v>
      </c>
      <c r="W4" s="35">
        <v>0</v>
      </c>
      <c r="X4" s="35">
        <v>0</v>
      </c>
      <c r="Y4" s="35">
        <v>12</v>
      </c>
      <c r="Z4" s="35">
        <v>10</v>
      </c>
      <c r="AA4" s="35">
        <v>6</v>
      </c>
      <c r="AB4" s="35">
        <v>8</v>
      </c>
      <c r="AC4" s="35">
        <v>0</v>
      </c>
      <c r="AD4" s="35">
        <v>0</v>
      </c>
      <c r="AE4" s="35">
        <v>13</v>
      </c>
      <c r="AF4" s="35">
        <v>10</v>
      </c>
      <c r="AG4" s="35">
        <v>11</v>
      </c>
      <c r="AH4" s="35">
        <v>14</v>
      </c>
      <c r="AI4" s="35">
        <v>0</v>
      </c>
      <c r="AJ4" s="35"/>
      <c r="AK4" s="35"/>
      <c r="AL4" s="35"/>
      <c r="AM4" s="35"/>
      <c r="AN4" s="35"/>
      <c r="AO4" s="81">
        <f>SUM(F4:AI4)</f>
        <v>121</v>
      </c>
      <c r="AP4" s="174"/>
      <c r="AQ4" s="175"/>
      <c r="AR4" s="175"/>
      <c r="AS4" s="175"/>
      <c r="AT4" s="175"/>
    </row>
    <row r="5" spans="1:46" ht="138" customHeight="1">
      <c r="A5" s="39" t="s">
        <v>46</v>
      </c>
      <c r="B5" s="40"/>
      <c r="C5" s="57" t="s">
        <v>150</v>
      </c>
      <c r="D5" s="40" t="s">
        <v>148</v>
      </c>
      <c r="E5" s="41">
        <v>24</v>
      </c>
      <c r="F5" s="42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>
        <v>23</v>
      </c>
      <c r="AK5" s="40">
        <v>94</v>
      </c>
      <c r="AL5" s="40">
        <v>64</v>
      </c>
      <c r="AM5" s="40">
        <v>137</v>
      </c>
      <c r="AN5" s="40">
        <v>0</v>
      </c>
      <c r="AO5" s="48">
        <f>SUM(AJ5:AN5)</f>
        <v>318</v>
      </c>
      <c r="AP5" s="174"/>
      <c r="AQ5" s="175"/>
      <c r="AR5" s="175"/>
      <c r="AS5" s="175"/>
      <c r="AT5" s="175"/>
    </row>
  </sheetData>
  <mergeCells count="2">
    <mergeCell ref="A1:E1"/>
    <mergeCell ref="AP3:AT5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 tint="0.59999389629810485"/>
  </sheetPr>
  <dimension ref="A1:AT5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20.42578125" style="18" customWidth="1"/>
    <col min="2" max="2" width="41" style="18" customWidth="1"/>
    <col min="3" max="3" width="32" style="18" customWidth="1"/>
    <col min="4" max="5" width="15.7109375" style="18" customWidth="1"/>
    <col min="6" max="35" width="5" style="18" customWidth="1"/>
    <col min="36" max="40" width="7.140625" style="18" customWidth="1"/>
    <col min="41" max="41" width="11.7109375" style="20" customWidth="1"/>
  </cols>
  <sheetData>
    <row r="1" spans="1:46" ht="45" customHeight="1">
      <c r="A1" s="172" t="s">
        <v>151</v>
      </c>
      <c r="B1" s="172"/>
      <c r="C1" s="172"/>
      <c r="D1" s="172"/>
      <c r="E1" s="172"/>
    </row>
    <row r="2" spans="1:46" s="1" customFormat="1" ht="44.25" customHeight="1">
      <c r="A2" s="78" t="s">
        <v>78</v>
      </c>
      <c r="B2" s="79"/>
      <c r="C2" s="79" t="s">
        <v>79</v>
      </c>
      <c r="D2" s="79" t="s">
        <v>80</v>
      </c>
      <c r="E2" s="79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6" ht="144" customHeight="1">
      <c r="A3" s="52">
        <v>2010002</v>
      </c>
      <c r="B3" s="53"/>
      <c r="C3" s="54" t="s">
        <v>147</v>
      </c>
      <c r="D3" s="53" t="s">
        <v>152</v>
      </c>
      <c r="E3" s="55">
        <v>45</v>
      </c>
      <c r="F3" s="56">
        <v>0</v>
      </c>
      <c r="G3" s="53">
        <v>0</v>
      </c>
      <c r="H3" s="53">
        <v>10</v>
      </c>
      <c r="I3" s="53">
        <v>7</v>
      </c>
      <c r="J3" s="53">
        <v>8</v>
      </c>
      <c r="K3" s="53">
        <v>0</v>
      </c>
      <c r="L3" s="53">
        <v>0</v>
      </c>
      <c r="M3" s="53">
        <v>9</v>
      </c>
      <c r="N3" s="53">
        <v>9</v>
      </c>
      <c r="O3" s="53">
        <v>9</v>
      </c>
      <c r="P3" s="53">
        <v>6</v>
      </c>
      <c r="Q3" s="53">
        <v>0</v>
      </c>
      <c r="R3" s="53">
        <v>6</v>
      </c>
      <c r="S3" s="53">
        <v>5</v>
      </c>
      <c r="T3" s="53">
        <v>8</v>
      </c>
      <c r="U3" s="53">
        <v>10</v>
      </c>
      <c r="V3" s="53">
        <v>7</v>
      </c>
      <c r="W3" s="53">
        <v>0</v>
      </c>
      <c r="X3" s="53">
        <v>7</v>
      </c>
      <c r="Y3" s="53">
        <v>5</v>
      </c>
      <c r="Z3" s="53">
        <v>7</v>
      </c>
      <c r="AA3" s="53">
        <v>7</v>
      </c>
      <c r="AB3" s="53">
        <v>7</v>
      </c>
      <c r="AC3" s="53">
        <v>0</v>
      </c>
      <c r="AD3" s="53">
        <v>8</v>
      </c>
      <c r="AE3" s="53">
        <v>9</v>
      </c>
      <c r="AF3" s="53">
        <v>10</v>
      </c>
      <c r="AG3" s="53">
        <v>0</v>
      </c>
      <c r="AH3" s="53">
        <v>0</v>
      </c>
      <c r="AI3" s="53">
        <v>0</v>
      </c>
      <c r="AJ3" s="53"/>
      <c r="AK3" s="53"/>
      <c r="AL3" s="53"/>
      <c r="AM3" s="53"/>
      <c r="AN3" s="53"/>
      <c r="AO3" s="59">
        <f>SUM(F3:AI3)</f>
        <v>154</v>
      </c>
      <c r="AP3" s="176" t="s">
        <v>120</v>
      </c>
      <c r="AQ3" s="177"/>
      <c r="AR3" s="177"/>
      <c r="AS3" s="177"/>
      <c r="AT3" s="177"/>
    </row>
    <row r="4" spans="1:46" ht="141.75" customHeight="1">
      <c r="A4" s="32">
        <v>2011002</v>
      </c>
      <c r="B4" s="33"/>
      <c r="C4" s="34" t="s">
        <v>140</v>
      </c>
      <c r="D4" s="33" t="s">
        <v>152</v>
      </c>
      <c r="E4" s="38">
        <v>42</v>
      </c>
      <c r="F4" s="80">
        <v>0</v>
      </c>
      <c r="G4" s="35">
        <v>0</v>
      </c>
      <c r="H4" s="35">
        <v>0</v>
      </c>
      <c r="I4" s="35">
        <v>14</v>
      </c>
      <c r="J4" s="35">
        <v>13</v>
      </c>
      <c r="K4" s="35">
        <v>10</v>
      </c>
      <c r="L4" s="35">
        <v>0</v>
      </c>
      <c r="M4" s="35">
        <v>0</v>
      </c>
      <c r="N4" s="35">
        <v>10</v>
      </c>
      <c r="O4" s="35">
        <v>8</v>
      </c>
      <c r="P4" s="35">
        <v>11</v>
      </c>
      <c r="Q4" s="35">
        <v>7</v>
      </c>
      <c r="R4" s="35">
        <v>0</v>
      </c>
      <c r="S4" s="35">
        <v>7</v>
      </c>
      <c r="T4" s="35">
        <v>5</v>
      </c>
      <c r="U4" s="35">
        <v>4</v>
      </c>
      <c r="V4" s="35">
        <v>8</v>
      </c>
      <c r="W4" s="35">
        <v>9</v>
      </c>
      <c r="X4" s="35">
        <v>0</v>
      </c>
      <c r="Y4" s="35">
        <v>6</v>
      </c>
      <c r="Z4" s="35">
        <v>7</v>
      </c>
      <c r="AA4" s="35">
        <v>7</v>
      </c>
      <c r="AB4" s="35">
        <v>11</v>
      </c>
      <c r="AC4" s="35">
        <v>10</v>
      </c>
      <c r="AD4" s="35">
        <v>0</v>
      </c>
      <c r="AE4" s="35">
        <v>8</v>
      </c>
      <c r="AF4" s="35">
        <v>9</v>
      </c>
      <c r="AG4" s="35">
        <v>7</v>
      </c>
      <c r="AH4" s="35">
        <v>0</v>
      </c>
      <c r="AI4" s="35">
        <v>0</v>
      </c>
      <c r="AJ4" s="35"/>
      <c r="AK4" s="35"/>
      <c r="AL4" s="35"/>
      <c r="AM4" s="35"/>
      <c r="AN4" s="35"/>
      <c r="AO4" s="81">
        <f>SUM(F4:AI4)</f>
        <v>171</v>
      </c>
      <c r="AP4" s="178"/>
      <c r="AQ4" s="177"/>
      <c r="AR4" s="177"/>
      <c r="AS4" s="177"/>
      <c r="AT4" s="177"/>
    </row>
    <row r="5" spans="1:46" ht="104.25" customHeight="1">
      <c r="A5" s="39">
        <v>2012002</v>
      </c>
      <c r="B5" s="40"/>
      <c r="C5" s="57" t="s">
        <v>150</v>
      </c>
      <c r="D5" s="40" t="s">
        <v>152</v>
      </c>
      <c r="E5" s="41">
        <v>24</v>
      </c>
      <c r="F5" s="42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>
        <v>0</v>
      </c>
      <c r="AK5" s="40">
        <v>0</v>
      </c>
      <c r="AL5" s="40">
        <v>0</v>
      </c>
      <c r="AM5" s="40">
        <v>52</v>
      </c>
      <c r="AN5" s="40">
        <v>45</v>
      </c>
      <c r="AO5" s="48">
        <f>SUM(AJ5:AN5)</f>
        <v>97</v>
      </c>
      <c r="AP5" s="178"/>
      <c r="AQ5" s="177"/>
      <c r="AR5" s="177"/>
      <c r="AS5" s="177"/>
      <c r="AT5" s="177"/>
    </row>
  </sheetData>
  <mergeCells count="2">
    <mergeCell ref="A1:E1"/>
    <mergeCell ref="AP3:AT5"/>
  </mergeCell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39997558519241921"/>
  </sheetPr>
  <dimension ref="A1:AO5"/>
  <sheetViews>
    <sheetView zoomScale="70" zoomScaleNormal="70" workbookViewId="0">
      <pane xSplit="5" topLeftCell="F1" activePane="topRight" state="frozen"/>
      <selection pane="topRight" activeCell="F2" sqref="F1:G1048576"/>
    </sheetView>
  </sheetViews>
  <sheetFormatPr defaultColWidth="9" defaultRowHeight="13.5" customHeight="1"/>
  <cols>
    <col min="1" max="1" width="18.28515625" style="18" customWidth="1"/>
    <col min="2" max="2" width="27.42578125" style="18" customWidth="1"/>
    <col min="3" max="3" width="28.7109375" style="18" customWidth="1"/>
    <col min="4" max="4" width="16.42578125" style="18" customWidth="1"/>
    <col min="5" max="5" width="10.85546875" style="18" customWidth="1"/>
    <col min="6" max="35" width="5" style="18" customWidth="1"/>
    <col min="36" max="40" width="7.140625" style="18" customWidth="1"/>
    <col min="41" max="41" width="11.7109375" style="20" customWidth="1"/>
  </cols>
  <sheetData>
    <row r="1" spans="1:41" ht="45" customHeight="1" thickBot="1">
      <c r="A1" s="179" t="s">
        <v>153</v>
      </c>
      <c r="B1" s="179"/>
      <c r="C1" s="179"/>
      <c r="D1" s="179"/>
      <c r="E1" s="179"/>
    </row>
    <row r="2" spans="1:41" s="1" customFormat="1" ht="44.25" customHeight="1" thickBot="1">
      <c r="A2" s="51" t="s">
        <v>78</v>
      </c>
      <c r="B2" s="51"/>
      <c r="C2" s="51" t="s">
        <v>79</v>
      </c>
      <c r="D2" s="51" t="s">
        <v>80</v>
      </c>
      <c r="E2" s="51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1" ht="112.5" customHeight="1">
      <c r="A3" s="61">
        <v>2010007</v>
      </c>
      <c r="B3" s="62"/>
      <c r="C3" s="63" t="s">
        <v>147</v>
      </c>
      <c r="D3" s="62" t="s">
        <v>154</v>
      </c>
      <c r="E3" s="64">
        <v>45</v>
      </c>
      <c r="F3" s="65">
        <v>0</v>
      </c>
      <c r="G3" s="62">
        <v>0</v>
      </c>
      <c r="H3" s="62">
        <v>0</v>
      </c>
      <c r="I3" s="62">
        <v>0</v>
      </c>
      <c r="J3" s="62">
        <v>0</v>
      </c>
      <c r="K3" s="62">
        <v>0</v>
      </c>
      <c r="L3" s="62">
        <v>0</v>
      </c>
      <c r="M3" s="62">
        <v>3</v>
      </c>
      <c r="N3" s="62">
        <v>2</v>
      </c>
      <c r="O3" s="62">
        <v>8</v>
      </c>
      <c r="P3" s="62">
        <v>2</v>
      </c>
      <c r="Q3" s="62">
        <v>0</v>
      </c>
      <c r="R3" s="62">
        <v>8</v>
      </c>
      <c r="S3" s="62">
        <v>16</v>
      </c>
      <c r="T3" s="62">
        <v>21</v>
      </c>
      <c r="U3" s="62">
        <v>0</v>
      </c>
      <c r="V3" s="62">
        <v>5</v>
      </c>
      <c r="W3" s="62">
        <v>0</v>
      </c>
      <c r="X3" s="62">
        <v>0</v>
      </c>
      <c r="Y3" s="62">
        <v>17</v>
      </c>
      <c r="Z3" s="62">
        <v>17</v>
      </c>
      <c r="AA3" s="62">
        <v>6</v>
      </c>
      <c r="AB3" s="62">
        <v>9</v>
      </c>
      <c r="AC3" s="62">
        <v>0</v>
      </c>
      <c r="AD3" s="62">
        <v>0</v>
      </c>
      <c r="AE3" s="62">
        <v>19</v>
      </c>
      <c r="AF3" s="62">
        <v>14</v>
      </c>
      <c r="AG3" s="62">
        <v>6</v>
      </c>
      <c r="AH3" s="62">
        <v>1</v>
      </c>
      <c r="AI3" s="62">
        <v>0</v>
      </c>
      <c r="AJ3" s="62"/>
      <c r="AK3" s="62"/>
      <c r="AL3" s="62"/>
      <c r="AM3" s="62"/>
      <c r="AN3" s="62"/>
      <c r="AO3" s="77">
        <f>SUM(F3:AI3)</f>
        <v>154</v>
      </c>
    </row>
    <row r="4" spans="1:41" ht="126.75" customHeight="1">
      <c r="A4" s="66">
        <v>2011007</v>
      </c>
      <c r="B4" s="67"/>
      <c r="C4" s="68" t="s">
        <v>155</v>
      </c>
      <c r="D4" s="67" t="s">
        <v>154</v>
      </c>
      <c r="E4" s="69">
        <v>42</v>
      </c>
      <c r="F4" s="70">
        <v>0</v>
      </c>
      <c r="G4" s="76">
        <v>0</v>
      </c>
      <c r="H4" s="76">
        <v>0</v>
      </c>
      <c r="I4" s="76">
        <v>0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1</v>
      </c>
      <c r="P4" s="76">
        <v>0</v>
      </c>
      <c r="Q4" s="76">
        <v>0</v>
      </c>
      <c r="R4" s="76">
        <v>0</v>
      </c>
      <c r="S4" s="76">
        <v>15</v>
      </c>
      <c r="T4" s="76">
        <v>11</v>
      </c>
      <c r="U4" s="76">
        <v>11</v>
      </c>
      <c r="V4" s="76">
        <v>8</v>
      </c>
      <c r="W4" s="76">
        <v>0</v>
      </c>
      <c r="X4" s="76">
        <v>0</v>
      </c>
      <c r="Y4" s="76">
        <v>15</v>
      </c>
      <c r="Z4" s="76">
        <v>22</v>
      </c>
      <c r="AA4" s="76">
        <v>20</v>
      </c>
      <c r="AB4" s="76">
        <v>9</v>
      </c>
      <c r="AC4" s="76">
        <v>0</v>
      </c>
      <c r="AD4" s="76">
        <v>0</v>
      </c>
      <c r="AE4" s="76">
        <v>9</v>
      </c>
      <c r="AF4" s="76">
        <v>10</v>
      </c>
      <c r="AG4" s="76">
        <v>12</v>
      </c>
      <c r="AH4" s="76">
        <v>3</v>
      </c>
      <c r="AI4" s="76">
        <v>0</v>
      </c>
      <c r="AJ4" s="76"/>
      <c r="AK4" s="76"/>
      <c r="AL4" s="76"/>
      <c r="AM4" s="76"/>
      <c r="AN4" s="76"/>
      <c r="AO4" s="77">
        <f t="shared" ref="AO4" si="0">SUM(F4:AI4)</f>
        <v>146</v>
      </c>
    </row>
    <row r="5" spans="1:41" ht="120.75" customHeight="1" thickBot="1">
      <c r="A5" s="71">
        <v>2012007</v>
      </c>
      <c r="B5" s="72"/>
      <c r="C5" s="73" t="s">
        <v>156</v>
      </c>
      <c r="D5" s="72" t="s">
        <v>154</v>
      </c>
      <c r="E5" s="74">
        <v>24</v>
      </c>
      <c r="F5" s="75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>
        <v>0</v>
      </c>
      <c r="AK5" s="72">
        <v>44</v>
      </c>
      <c r="AL5" s="72">
        <v>282</v>
      </c>
      <c r="AM5" s="72">
        <v>252</v>
      </c>
      <c r="AN5" s="72"/>
      <c r="AO5" s="77">
        <f>SUM(AK5:AM5)</f>
        <v>578</v>
      </c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AO6"/>
  <sheetViews>
    <sheetView zoomScale="70" zoomScaleNormal="70" workbookViewId="0">
      <pane xSplit="5" ySplit="2" topLeftCell="F3" activePane="bottomRight" state="frozen"/>
      <selection pane="topRight"/>
      <selection pane="bottomLeft"/>
      <selection pane="bottomRight" activeCell="F1" sqref="F1:G1048576"/>
    </sheetView>
  </sheetViews>
  <sheetFormatPr defaultColWidth="9" defaultRowHeight="13.5" customHeight="1"/>
  <cols>
    <col min="1" max="1" width="14.140625" style="18" customWidth="1"/>
    <col min="2" max="2" width="41" style="18" customWidth="1"/>
    <col min="3" max="3" width="18.28515625" style="18" customWidth="1"/>
    <col min="4" max="5" width="9" style="18"/>
    <col min="6" max="35" width="5" style="18" customWidth="1"/>
    <col min="36" max="40" width="7.140625" style="18" customWidth="1"/>
    <col min="41" max="41" width="11.7109375" style="20" customWidth="1"/>
  </cols>
  <sheetData>
    <row r="1" spans="1:41" ht="45" customHeight="1" thickBot="1">
      <c r="A1" s="60" t="s">
        <v>157</v>
      </c>
    </row>
    <row r="2" spans="1:41" s="1" customFormat="1" ht="44.25" customHeight="1" thickBot="1">
      <c r="A2" s="22" t="s">
        <v>78</v>
      </c>
      <c r="B2" s="23"/>
      <c r="C2" s="23" t="s">
        <v>79</v>
      </c>
      <c r="D2" s="23" t="s">
        <v>80</v>
      </c>
      <c r="E2" s="23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43" t="s">
        <v>116</v>
      </c>
      <c r="AO2" s="44" t="s">
        <v>117</v>
      </c>
    </row>
    <row r="3" spans="1:41" ht="140.25" customHeight="1">
      <c r="A3" s="52" t="s">
        <v>35</v>
      </c>
      <c r="B3" s="53"/>
      <c r="C3" s="54" t="s">
        <v>158</v>
      </c>
      <c r="D3" s="53" t="s">
        <v>159</v>
      </c>
      <c r="E3" s="55">
        <v>45</v>
      </c>
      <c r="F3" s="56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9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6</v>
      </c>
      <c r="T3" s="53">
        <v>0</v>
      </c>
      <c r="U3" s="53">
        <v>0</v>
      </c>
      <c r="V3" s="53">
        <v>6</v>
      </c>
      <c r="W3" s="53">
        <v>0</v>
      </c>
      <c r="X3" s="53">
        <v>0</v>
      </c>
      <c r="Y3" s="53">
        <v>0</v>
      </c>
      <c r="Z3" s="53">
        <v>0</v>
      </c>
      <c r="AA3" s="53">
        <v>3</v>
      </c>
      <c r="AB3" s="53">
        <v>5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11</v>
      </c>
      <c r="AI3" s="53">
        <v>0</v>
      </c>
      <c r="AJ3" s="53"/>
      <c r="AK3" s="53"/>
      <c r="AL3" s="53"/>
      <c r="AM3" s="53"/>
      <c r="AN3" s="53"/>
      <c r="AO3" s="59">
        <f>SUM(F3:AI3)</f>
        <v>40</v>
      </c>
    </row>
    <row r="4" spans="1:41" ht="145.9" customHeight="1" thickBot="1">
      <c r="A4" s="39" t="s">
        <v>37</v>
      </c>
      <c r="B4" s="40"/>
      <c r="C4" s="57" t="s">
        <v>160</v>
      </c>
      <c r="D4" s="40" t="s">
        <v>159</v>
      </c>
      <c r="E4" s="41">
        <v>24</v>
      </c>
      <c r="F4" s="42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>
        <v>0</v>
      </c>
      <c r="AK4" s="40">
        <v>0</v>
      </c>
      <c r="AL4" s="40">
        <v>0</v>
      </c>
      <c r="AM4" s="40">
        <v>18</v>
      </c>
      <c r="AN4" s="40">
        <v>0</v>
      </c>
      <c r="AO4" s="48">
        <f>SUM(AJ4:AN4)</f>
        <v>18</v>
      </c>
    </row>
    <row r="6" spans="1:41" ht="15"/>
  </sheetData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</sheetPr>
  <dimension ref="A1:AT7"/>
  <sheetViews>
    <sheetView zoomScale="70" zoomScaleNormal="7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14.140625" style="18" customWidth="1"/>
    <col min="2" max="2" width="41" style="18" customWidth="1"/>
    <col min="3" max="3" width="18.28515625" style="18" customWidth="1"/>
    <col min="4" max="5" width="12.7109375" style="18" customWidth="1"/>
    <col min="6" max="35" width="5" style="18" customWidth="1"/>
    <col min="36" max="40" width="7.140625" style="18" customWidth="1"/>
    <col min="41" max="41" width="11.7109375" style="20" customWidth="1"/>
  </cols>
  <sheetData>
    <row r="1" spans="1:46" s="15" customFormat="1" ht="45" customHeight="1">
      <c r="A1" s="173" t="s">
        <v>161</v>
      </c>
      <c r="B1" s="173"/>
      <c r="C1" s="173"/>
      <c r="D1" s="173"/>
      <c r="E1" s="173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</row>
    <row r="2" spans="1:46" s="16" customFormat="1" ht="44.25" customHeight="1">
      <c r="A2" s="22" t="s">
        <v>78</v>
      </c>
      <c r="B2" s="23"/>
      <c r="C2" s="23" t="s">
        <v>79</v>
      </c>
      <c r="D2" s="23" t="s">
        <v>80</v>
      </c>
      <c r="E2" s="23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43" t="s">
        <v>116</v>
      </c>
      <c r="AO2" s="44" t="s">
        <v>117</v>
      </c>
    </row>
    <row r="3" spans="1:46" s="15" customFormat="1" ht="140.25" customHeight="1">
      <c r="A3" s="52">
        <v>2013005</v>
      </c>
      <c r="B3" s="53"/>
      <c r="C3" s="54" t="s">
        <v>158</v>
      </c>
      <c r="D3" s="53" t="s">
        <v>162</v>
      </c>
      <c r="E3" s="55">
        <v>45</v>
      </c>
      <c r="F3" s="56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6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6</v>
      </c>
      <c r="T3" s="53">
        <v>15</v>
      </c>
      <c r="U3" s="53">
        <v>0</v>
      </c>
      <c r="V3" s="53">
        <v>0</v>
      </c>
      <c r="W3" s="53">
        <v>0</v>
      </c>
      <c r="X3" s="53">
        <v>0</v>
      </c>
      <c r="Y3" s="53">
        <v>16</v>
      </c>
      <c r="Z3" s="53">
        <v>13</v>
      </c>
      <c r="AA3" s="53">
        <v>0</v>
      </c>
      <c r="AB3" s="53">
        <v>0</v>
      </c>
      <c r="AC3" s="53">
        <v>0</v>
      </c>
      <c r="AD3" s="53">
        <v>0</v>
      </c>
      <c r="AE3" s="53">
        <v>2</v>
      </c>
      <c r="AF3" s="53">
        <v>4</v>
      </c>
      <c r="AG3" s="53">
        <v>0</v>
      </c>
      <c r="AH3" s="53">
        <v>0</v>
      </c>
      <c r="AI3" s="53">
        <v>0</v>
      </c>
      <c r="AJ3" s="53"/>
      <c r="AK3" s="53"/>
      <c r="AL3" s="53"/>
      <c r="AM3" s="53"/>
      <c r="AN3" s="53"/>
      <c r="AO3" s="59">
        <f>SUM(F3:AI3)</f>
        <v>56</v>
      </c>
      <c r="AP3" s="176"/>
      <c r="AQ3" s="177"/>
      <c r="AR3" s="177"/>
      <c r="AS3" s="177"/>
      <c r="AT3" s="177"/>
    </row>
    <row r="4" spans="1:46" s="15" customFormat="1" ht="105.75" customHeight="1">
      <c r="A4" s="32">
        <v>2014005</v>
      </c>
      <c r="B4" s="33"/>
      <c r="C4" s="34" t="s">
        <v>160</v>
      </c>
      <c r="D4" s="33" t="s">
        <v>162</v>
      </c>
      <c r="E4" s="38">
        <v>24</v>
      </c>
      <c r="F4" s="37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46">
        <f>SUM(AJ4:AN4)</f>
        <v>0</v>
      </c>
      <c r="AP4" s="178"/>
      <c r="AQ4" s="177"/>
      <c r="AR4" s="177"/>
      <c r="AS4" s="177"/>
      <c r="AT4" s="177"/>
    </row>
    <row r="5" spans="1:46" s="15" customFormat="1" ht="105" customHeight="1">
      <c r="A5" s="39">
        <v>2015005</v>
      </c>
      <c r="B5" s="40"/>
      <c r="C5" s="57" t="s">
        <v>163</v>
      </c>
      <c r="D5" s="40" t="s">
        <v>162</v>
      </c>
      <c r="E5" s="41">
        <v>22</v>
      </c>
      <c r="F5" s="42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>
        <v>0</v>
      </c>
      <c r="AK5" s="40">
        <v>0</v>
      </c>
      <c r="AL5" s="40">
        <v>24</v>
      </c>
      <c r="AM5" s="40">
        <v>56</v>
      </c>
      <c r="AN5" s="40">
        <v>0</v>
      </c>
      <c r="AO5" s="48">
        <f>SUM(AJ5:AN5)</f>
        <v>80</v>
      </c>
      <c r="AP5" s="178"/>
      <c r="AQ5" s="177"/>
      <c r="AR5" s="177"/>
      <c r="AS5" s="177"/>
      <c r="AT5" s="177"/>
    </row>
    <row r="7" spans="1:46" ht="15">
      <c r="AJ7" s="18" t="s">
        <v>164</v>
      </c>
    </row>
  </sheetData>
  <mergeCells count="2">
    <mergeCell ref="A1:E1"/>
    <mergeCell ref="AP3:AT5"/>
  </mergeCells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</sheetPr>
  <dimension ref="A1:AW7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AI12" sqref="AI12"/>
    </sheetView>
  </sheetViews>
  <sheetFormatPr defaultColWidth="9" defaultRowHeight="13.5" customHeight="1"/>
  <cols>
    <col min="1" max="1" width="19.140625" style="18" customWidth="1"/>
    <col min="2" max="2" width="41" style="18" customWidth="1"/>
    <col min="3" max="3" width="18.28515625" style="18" customWidth="1"/>
    <col min="4" max="5" width="13.28515625" style="18" customWidth="1"/>
    <col min="6" max="35" width="5" style="18" customWidth="1"/>
    <col min="36" max="40" width="7.140625" style="18" customWidth="1"/>
    <col min="41" max="41" width="11.7109375" style="20" customWidth="1"/>
  </cols>
  <sheetData>
    <row r="1" spans="1:49" ht="45" customHeight="1">
      <c r="A1" s="172" t="s">
        <v>165</v>
      </c>
      <c r="B1" s="172"/>
      <c r="C1" s="172"/>
      <c r="D1" s="172"/>
      <c r="E1" s="172"/>
    </row>
    <row r="2" spans="1:49" s="49" customFormat="1" ht="44.25" customHeight="1">
      <c r="A2" s="51" t="s">
        <v>78</v>
      </c>
      <c r="B2" s="51"/>
      <c r="C2" s="51" t="s">
        <v>79</v>
      </c>
      <c r="D2" s="51" t="s">
        <v>80</v>
      </c>
      <c r="E2" s="51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9" s="15" customFormat="1" ht="142.5" customHeight="1">
      <c r="A3" s="52">
        <v>2013004</v>
      </c>
      <c r="B3" s="53"/>
      <c r="C3" s="54" t="s">
        <v>158</v>
      </c>
      <c r="D3" s="53" t="s">
        <v>166</v>
      </c>
      <c r="E3" s="55">
        <v>45</v>
      </c>
      <c r="F3" s="56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2</v>
      </c>
      <c r="O3" s="53">
        <v>0</v>
      </c>
      <c r="P3" s="53">
        <v>2</v>
      </c>
      <c r="Q3" s="53">
        <v>0</v>
      </c>
      <c r="R3" s="53">
        <v>1</v>
      </c>
      <c r="S3" s="53">
        <v>10</v>
      </c>
      <c r="T3" s="53">
        <v>20</v>
      </c>
      <c r="U3" s="53">
        <v>0</v>
      </c>
      <c r="V3" s="53">
        <v>1</v>
      </c>
      <c r="W3" s="53">
        <v>0</v>
      </c>
      <c r="X3" s="53">
        <v>0</v>
      </c>
      <c r="Y3" s="53">
        <v>4</v>
      </c>
      <c r="Z3" s="53">
        <v>7</v>
      </c>
      <c r="AA3" s="53">
        <v>1</v>
      </c>
      <c r="AB3" s="53">
        <v>0</v>
      </c>
      <c r="AC3" s="53">
        <v>0</v>
      </c>
      <c r="AD3" s="53">
        <v>1</v>
      </c>
      <c r="AE3" s="53">
        <v>9</v>
      </c>
      <c r="AF3" s="53">
        <v>8</v>
      </c>
      <c r="AG3" s="53">
        <v>0</v>
      </c>
      <c r="AH3" s="53">
        <v>0</v>
      </c>
      <c r="AI3" s="53">
        <v>0</v>
      </c>
      <c r="AJ3" s="53"/>
      <c r="AK3" s="53"/>
      <c r="AL3" s="53"/>
      <c r="AM3" s="53"/>
      <c r="AN3" s="53"/>
      <c r="AO3" s="53">
        <f>SUM(F3:AI3)</f>
        <v>66</v>
      </c>
      <c r="AP3" s="180"/>
      <c r="AQ3" s="177"/>
      <c r="AR3" s="177"/>
      <c r="AS3" s="177"/>
      <c r="AT3" s="177"/>
      <c r="AU3" s="177"/>
      <c r="AV3" s="177"/>
      <c r="AW3" s="177"/>
    </row>
    <row r="4" spans="1:49" s="15" customFormat="1" ht="111" customHeight="1">
      <c r="A4" s="32">
        <v>2014004</v>
      </c>
      <c r="B4" s="33"/>
      <c r="C4" s="34" t="s">
        <v>160</v>
      </c>
      <c r="D4" s="33" t="s">
        <v>166</v>
      </c>
      <c r="E4" s="38">
        <v>24</v>
      </c>
      <c r="F4" s="37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f>SUM(AJ4:AN4)</f>
        <v>0</v>
      </c>
      <c r="AP4" s="181"/>
      <c r="AQ4" s="177"/>
      <c r="AR4" s="177"/>
      <c r="AS4" s="177"/>
      <c r="AT4" s="177"/>
      <c r="AU4" s="177"/>
      <c r="AV4" s="177"/>
      <c r="AW4" s="177"/>
    </row>
    <row r="5" spans="1:49" s="50" customFormat="1" ht="122.25" customHeight="1">
      <c r="A5" s="39">
        <v>2015004</v>
      </c>
      <c r="B5" s="40"/>
      <c r="C5" s="57" t="s">
        <v>163</v>
      </c>
      <c r="D5" s="40" t="s">
        <v>166</v>
      </c>
      <c r="E5" s="41">
        <v>22</v>
      </c>
      <c r="F5" s="42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>
        <v>0</v>
      </c>
      <c r="AK5" s="40">
        <v>0</v>
      </c>
      <c r="AL5" s="40">
        <v>40</v>
      </c>
      <c r="AM5" s="40">
        <v>43</v>
      </c>
      <c r="AN5" s="40">
        <v>0</v>
      </c>
      <c r="AO5" s="40">
        <f>SUM(AJ5:AN5)</f>
        <v>83</v>
      </c>
      <c r="AP5" s="182"/>
      <c r="AQ5" s="183"/>
      <c r="AR5" s="183"/>
      <c r="AS5" s="183"/>
      <c r="AT5" s="183"/>
      <c r="AU5" s="183"/>
      <c r="AV5" s="183"/>
      <c r="AW5" s="183"/>
    </row>
    <row r="7" spans="1:49" ht="15">
      <c r="AJ7" s="18" t="s">
        <v>164</v>
      </c>
    </row>
  </sheetData>
  <mergeCells count="2">
    <mergeCell ref="A1:E1"/>
    <mergeCell ref="AP3:AW5"/>
  </mergeCell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</sheetPr>
  <dimension ref="A1:AV9"/>
  <sheetViews>
    <sheetView zoomScale="70" zoomScaleNormal="70" workbookViewId="0">
      <pane xSplit="5" topLeftCell="F1" activePane="topRight" state="frozen"/>
      <selection pane="topRight" activeCell="F2" sqref="F1:G1048576"/>
    </sheetView>
  </sheetViews>
  <sheetFormatPr defaultColWidth="9" defaultRowHeight="13.5" customHeight="1"/>
  <cols>
    <col min="1" max="1" width="14.140625" style="18" customWidth="1"/>
    <col min="2" max="2" width="41" style="18" customWidth="1"/>
    <col min="3" max="3" width="18.28515625" style="18" customWidth="1"/>
    <col min="4" max="4" width="8.85546875" style="19"/>
    <col min="5" max="5" width="9" style="19"/>
    <col min="6" max="35" width="5" style="18" customWidth="1"/>
    <col min="36" max="40" width="7.140625" style="18" customWidth="1"/>
    <col min="41" max="41" width="11.7109375" style="20" customWidth="1"/>
  </cols>
  <sheetData>
    <row r="1" spans="1:48" s="15" customFormat="1" ht="45" customHeight="1">
      <c r="A1" s="173" t="s">
        <v>167</v>
      </c>
      <c r="B1" s="173"/>
      <c r="C1" s="173"/>
      <c r="D1" s="173"/>
      <c r="E1" s="173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</row>
    <row r="2" spans="1:48" s="16" customFormat="1" ht="44.25" customHeight="1">
      <c r="A2" s="22" t="s">
        <v>78</v>
      </c>
      <c r="B2" s="23"/>
      <c r="C2" s="23" t="s">
        <v>79</v>
      </c>
      <c r="D2" s="24" t="s">
        <v>80</v>
      </c>
      <c r="E2" s="24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43" t="s">
        <v>116</v>
      </c>
      <c r="AO2" s="44" t="s">
        <v>117</v>
      </c>
    </row>
    <row r="3" spans="1:48" s="17" customFormat="1" ht="133.5" customHeight="1">
      <c r="A3" s="26" t="s">
        <v>22</v>
      </c>
      <c r="B3" s="27"/>
      <c r="C3" s="28" t="s">
        <v>168</v>
      </c>
      <c r="D3" s="29" t="s">
        <v>169</v>
      </c>
      <c r="E3" s="30">
        <v>45</v>
      </c>
      <c r="F3" s="31">
        <v>0</v>
      </c>
      <c r="G3" s="27">
        <v>0</v>
      </c>
      <c r="H3" s="27">
        <v>0</v>
      </c>
      <c r="I3" s="27">
        <v>0</v>
      </c>
      <c r="J3" s="27">
        <v>0</v>
      </c>
      <c r="K3" s="27">
        <v>0</v>
      </c>
      <c r="L3" s="27">
        <v>0</v>
      </c>
      <c r="M3" s="27">
        <v>6</v>
      </c>
      <c r="N3" s="27">
        <v>0</v>
      </c>
      <c r="O3" s="27">
        <v>0</v>
      </c>
      <c r="P3" s="27">
        <v>3</v>
      </c>
      <c r="Q3" s="27">
        <v>0</v>
      </c>
      <c r="R3" s="27">
        <v>0</v>
      </c>
      <c r="S3" s="27">
        <v>0</v>
      </c>
      <c r="T3" s="27">
        <v>22</v>
      </c>
      <c r="U3" s="27">
        <v>10</v>
      </c>
      <c r="V3" s="27">
        <v>12</v>
      </c>
      <c r="W3" s="27">
        <v>0</v>
      </c>
      <c r="X3" s="27">
        <v>0</v>
      </c>
      <c r="Y3" s="27">
        <v>13</v>
      </c>
      <c r="Z3" s="27">
        <v>21</v>
      </c>
      <c r="AA3" s="27">
        <v>13</v>
      </c>
      <c r="AB3" s="27">
        <v>15</v>
      </c>
      <c r="AC3" s="27">
        <v>0</v>
      </c>
      <c r="AD3" s="27">
        <v>0</v>
      </c>
      <c r="AE3" s="27">
        <v>12</v>
      </c>
      <c r="AF3" s="27">
        <v>8</v>
      </c>
      <c r="AG3" s="27">
        <v>14</v>
      </c>
      <c r="AH3" s="27">
        <v>10</v>
      </c>
      <c r="AI3" s="27">
        <v>0</v>
      </c>
      <c r="AJ3" s="27"/>
      <c r="AK3" s="27"/>
      <c r="AL3" s="27"/>
      <c r="AM3" s="27"/>
      <c r="AN3" s="27"/>
      <c r="AO3" s="45">
        <f>SUM(F3:AI3)</f>
        <v>159</v>
      </c>
      <c r="AP3" s="184"/>
      <c r="AQ3" s="185"/>
      <c r="AR3" s="185"/>
      <c r="AS3" s="185"/>
      <c r="AT3" s="185"/>
      <c r="AU3" s="185"/>
      <c r="AV3" s="185"/>
    </row>
    <row r="4" spans="1:48" s="17" customFormat="1" ht="96" customHeight="1">
      <c r="A4" s="32" t="s">
        <v>26</v>
      </c>
      <c r="B4" s="33"/>
      <c r="C4" s="34" t="s">
        <v>170</v>
      </c>
      <c r="D4" s="35" t="s">
        <v>169</v>
      </c>
      <c r="E4" s="36">
        <v>24</v>
      </c>
      <c r="F4" s="37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>
        <v>0</v>
      </c>
      <c r="AK4" s="33">
        <v>0</v>
      </c>
      <c r="AL4" s="33">
        <v>24</v>
      </c>
      <c r="AM4" s="33">
        <v>16</v>
      </c>
      <c r="AN4" s="33">
        <v>0</v>
      </c>
      <c r="AO4" s="46">
        <f>SUM(AJ4:AN4)</f>
        <v>40</v>
      </c>
      <c r="AP4" s="186"/>
      <c r="AQ4" s="185"/>
      <c r="AR4" s="185"/>
      <c r="AS4" s="185"/>
      <c r="AT4" s="185"/>
      <c r="AU4" s="185"/>
      <c r="AV4" s="185"/>
    </row>
    <row r="5" spans="1:48" s="17" customFormat="1" ht="121.15" customHeight="1">
      <c r="A5" s="32" t="s">
        <v>27</v>
      </c>
      <c r="B5" s="33"/>
      <c r="C5" s="34" t="s">
        <v>168</v>
      </c>
      <c r="D5" s="33" t="s">
        <v>119</v>
      </c>
      <c r="E5" s="38">
        <v>45</v>
      </c>
      <c r="F5" s="37">
        <v>0</v>
      </c>
      <c r="G5" s="33">
        <v>0</v>
      </c>
      <c r="H5" s="33">
        <v>0</v>
      </c>
      <c r="I5" s="33">
        <v>0</v>
      </c>
      <c r="J5" s="33">
        <v>0</v>
      </c>
      <c r="K5" s="33">
        <v>0</v>
      </c>
      <c r="L5" s="33">
        <v>0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5</v>
      </c>
      <c r="T5" s="33">
        <v>0</v>
      </c>
      <c r="U5" s="33">
        <v>0</v>
      </c>
      <c r="V5" s="33">
        <v>7</v>
      </c>
      <c r="W5" s="33">
        <v>0</v>
      </c>
      <c r="X5" s="33">
        <v>0</v>
      </c>
      <c r="Y5" s="33">
        <v>14</v>
      </c>
      <c r="Z5" s="33">
        <v>13</v>
      </c>
      <c r="AA5" s="33">
        <v>1</v>
      </c>
      <c r="AB5" s="33">
        <v>5</v>
      </c>
      <c r="AC5" s="33">
        <v>0</v>
      </c>
      <c r="AD5" s="33">
        <v>0</v>
      </c>
      <c r="AE5" s="33">
        <v>3</v>
      </c>
      <c r="AF5" s="33">
        <v>6</v>
      </c>
      <c r="AG5" s="33">
        <v>5</v>
      </c>
      <c r="AH5" s="33">
        <v>13</v>
      </c>
      <c r="AI5" s="33">
        <v>0</v>
      </c>
      <c r="AJ5" s="33"/>
      <c r="AK5" s="33"/>
      <c r="AL5" s="33"/>
      <c r="AM5" s="33"/>
      <c r="AN5" s="33"/>
      <c r="AO5" s="46">
        <v>154</v>
      </c>
      <c r="AP5" s="186"/>
      <c r="AQ5" s="185"/>
      <c r="AR5" s="185"/>
      <c r="AS5" s="185"/>
      <c r="AT5" s="185"/>
      <c r="AU5" s="185"/>
      <c r="AV5" s="185"/>
    </row>
    <row r="6" spans="1:48" s="17" customFormat="1" ht="93" customHeight="1">
      <c r="A6" s="39" t="s">
        <v>29</v>
      </c>
      <c r="B6" s="40"/>
      <c r="C6" s="40" t="s">
        <v>18</v>
      </c>
      <c r="D6" s="40" t="s">
        <v>119</v>
      </c>
      <c r="E6" s="41">
        <v>24</v>
      </c>
      <c r="F6" s="42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>
        <v>0</v>
      </c>
      <c r="AK6" s="40">
        <v>0</v>
      </c>
      <c r="AL6" s="40">
        <v>1</v>
      </c>
      <c r="AM6" s="40">
        <v>10</v>
      </c>
      <c r="AN6" s="40">
        <v>0</v>
      </c>
      <c r="AO6" s="48">
        <f>SUM(AJ6:AN6)</f>
        <v>11</v>
      </c>
      <c r="AP6" s="186"/>
      <c r="AQ6" s="185"/>
      <c r="AR6" s="185"/>
      <c r="AS6" s="185"/>
      <c r="AT6" s="185"/>
      <c r="AU6" s="185"/>
      <c r="AV6" s="185"/>
    </row>
    <row r="9" spans="1:48" ht="13.5" customHeight="1">
      <c r="AF9" s="18" t="s">
        <v>171</v>
      </c>
    </row>
  </sheetData>
  <mergeCells count="2">
    <mergeCell ref="A1:E1"/>
    <mergeCell ref="AP3:AV6"/>
  </mergeCell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4506668294322"/>
    <pageSetUpPr fitToPage="1"/>
  </sheetPr>
  <dimension ref="A1:Q11"/>
  <sheetViews>
    <sheetView zoomScale="80" zoomScaleNormal="80" workbookViewId="0">
      <pane xSplit="5" ySplit="2" topLeftCell="F8" activePane="bottomRight" state="frozen"/>
      <selection pane="topRight"/>
      <selection pane="bottomLeft"/>
      <selection pane="bottomRight" activeCell="K8" sqref="K8"/>
    </sheetView>
  </sheetViews>
  <sheetFormatPr defaultColWidth="9" defaultRowHeight="15" customHeight="1"/>
  <cols>
    <col min="1" max="1" width="14.140625" customWidth="1"/>
    <col min="2" max="2" width="39.140625" customWidth="1"/>
    <col min="3" max="3" width="23.85546875" customWidth="1"/>
    <col min="4" max="4" width="8.85546875"/>
    <col min="5" max="5" width="8.42578125" customWidth="1"/>
    <col min="6" max="10" width="7.140625" style="3" customWidth="1"/>
    <col min="11" max="11" width="11.5703125" style="3" customWidth="1"/>
  </cols>
  <sheetData>
    <row r="1" spans="1:17" ht="45" customHeight="1">
      <c r="A1" s="4" t="s">
        <v>60</v>
      </c>
      <c r="C1" t="s">
        <v>172</v>
      </c>
    </row>
    <row r="2" spans="1:17" s="1" customFormat="1" ht="44.25" customHeight="1">
      <c r="A2" s="5" t="s">
        <v>78</v>
      </c>
      <c r="B2" s="5"/>
      <c r="C2" s="5" t="s">
        <v>79</v>
      </c>
      <c r="D2" s="6" t="s">
        <v>80</v>
      </c>
      <c r="E2" s="7" t="s">
        <v>122</v>
      </c>
      <c r="F2" s="8" t="s">
        <v>112</v>
      </c>
      <c r="G2" s="8" t="s">
        <v>113</v>
      </c>
      <c r="H2" s="8" t="s">
        <v>114</v>
      </c>
      <c r="I2" s="8" t="s">
        <v>115</v>
      </c>
      <c r="J2" s="12" t="s">
        <v>116</v>
      </c>
      <c r="K2" s="13" t="s">
        <v>117</v>
      </c>
    </row>
    <row r="3" spans="1:17" ht="89.25" customHeight="1">
      <c r="A3" t="s">
        <v>173</v>
      </c>
      <c r="C3" t="s">
        <v>61</v>
      </c>
      <c r="D3" t="s">
        <v>62</v>
      </c>
      <c r="E3" s="9">
        <v>14</v>
      </c>
      <c r="F3" s="10">
        <v>0</v>
      </c>
      <c r="G3" s="10">
        <v>4</v>
      </c>
      <c r="H3" s="10">
        <v>30</v>
      </c>
      <c r="I3" s="10">
        <v>23</v>
      </c>
      <c r="J3" s="10"/>
      <c r="K3" s="10">
        <f t="shared" ref="K3:K11" si="0">SUM(F3:J3)</f>
        <v>57</v>
      </c>
    </row>
    <row r="4" spans="1:17" ht="90" customHeight="1">
      <c r="A4" t="s">
        <v>63</v>
      </c>
      <c r="C4" t="s">
        <v>61</v>
      </c>
      <c r="D4" t="s">
        <v>174</v>
      </c>
      <c r="E4" s="9">
        <v>14</v>
      </c>
      <c r="F4" s="10">
        <v>0</v>
      </c>
      <c r="G4" s="10">
        <v>10</v>
      </c>
      <c r="H4" s="10">
        <v>28</v>
      </c>
      <c r="I4" s="10">
        <v>25</v>
      </c>
      <c r="J4" s="10"/>
      <c r="K4" s="10">
        <f t="shared" si="0"/>
        <v>63</v>
      </c>
    </row>
    <row r="5" spans="1:17" ht="91.5" customHeight="1">
      <c r="A5" t="s">
        <v>64</v>
      </c>
      <c r="C5" s="2" t="s">
        <v>65</v>
      </c>
      <c r="D5" t="s">
        <v>62</v>
      </c>
      <c r="E5" s="11">
        <v>25</v>
      </c>
      <c r="F5" s="10">
        <v>0</v>
      </c>
      <c r="G5" s="10">
        <v>0</v>
      </c>
      <c r="H5" s="10">
        <v>9</v>
      </c>
      <c r="I5" s="10">
        <v>22</v>
      </c>
      <c r="J5" s="10"/>
      <c r="K5" s="10">
        <f t="shared" si="0"/>
        <v>31</v>
      </c>
    </row>
    <row r="6" spans="1:17" ht="95.25" customHeight="1">
      <c r="A6" t="s">
        <v>66</v>
      </c>
      <c r="C6" s="2" t="s">
        <v>67</v>
      </c>
      <c r="D6" t="s">
        <v>62</v>
      </c>
      <c r="E6" s="11">
        <v>14</v>
      </c>
      <c r="F6" s="10">
        <v>0</v>
      </c>
      <c r="G6" s="10">
        <v>4</v>
      </c>
      <c r="H6" s="10">
        <v>22</v>
      </c>
      <c r="I6" s="10">
        <v>31</v>
      </c>
      <c r="J6" s="10"/>
      <c r="K6" s="10">
        <f t="shared" si="0"/>
        <v>57</v>
      </c>
    </row>
    <row r="7" spans="1:17" ht="90" customHeight="1">
      <c r="A7" t="s">
        <v>68</v>
      </c>
      <c r="C7" s="2" t="s">
        <v>67</v>
      </c>
      <c r="D7" t="s">
        <v>175</v>
      </c>
      <c r="E7" s="11">
        <v>14</v>
      </c>
      <c r="F7" s="10">
        <v>0</v>
      </c>
      <c r="G7" s="10">
        <v>28</v>
      </c>
      <c r="H7" s="10">
        <v>30</v>
      </c>
      <c r="I7" s="10">
        <v>56</v>
      </c>
      <c r="J7" s="10"/>
      <c r="K7" s="10">
        <f t="shared" si="0"/>
        <v>114</v>
      </c>
      <c r="L7" s="187"/>
      <c r="M7" s="175"/>
      <c r="N7" s="175"/>
      <c r="O7" s="175"/>
      <c r="P7" s="175"/>
      <c r="Q7" s="175"/>
    </row>
    <row r="8" spans="1:17" ht="96.75" customHeight="1">
      <c r="A8" t="s">
        <v>70</v>
      </c>
      <c r="C8" s="170" t="s">
        <v>176</v>
      </c>
      <c r="D8" t="s">
        <v>177</v>
      </c>
      <c r="E8" s="11">
        <v>25</v>
      </c>
      <c r="F8" s="10">
        <v>0</v>
      </c>
      <c r="G8" s="10">
        <v>2</v>
      </c>
      <c r="H8" s="10">
        <v>11</v>
      </c>
      <c r="I8" s="10">
        <v>28</v>
      </c>
      <c r="J8" s="10"/>
      <c r="K8" s="10">
        <f t="shared" si="0"/>
        <v>41</v>
      </c>
      <c r="L8" s="187"/>
      <c r="M8" s="175"/>
      <c r="N8" s="175"/>
      <c r="O8" s="175"/>
      <c r="P8" s="175"/>
      <c r="Q8" s="175"/>
    </row>
    <row r="9" spans="1:17" ht="89.25" customHeight="1">
      <c r="A9" t="s">
        <v>72</v>
      </c>
      <c r="C9" s="170" t="s">
        <v>73</v>
      </c>
      <c r="D9" t="s">
        <v>62</v>
      </c>
      <c r="E9" s="11">
        <v>14</v>
      </c>
      <c r="F9" s="10">
        <v>0</v>
      </c>
      <c r="G9" s="10">
        <v>15</v>
      </c>
      <c r="H9" s="10">
        <v>10</v>
      </c>
      <c r="I9" s="10">
        <v>24</v>
      </c>
      <c r="J9" s="10"/>
      <c r="K9" s="10">
        <f t="shared" si="0"/>
        <v>49</v>
      </c>
      <c r="L9" s="187"/>
      <c r="M9" s="175"/>
      <c r="N9" s="175"/>
      <c r="O9" s="175"/>
      <c r="P9" s="175"/>
      <c r="Q9" s="175"/>
    </row>
    <row r="10" spans="1:17" ht="93.75" customHeight="1">
      <c r="A10" t="s">
        <v>74</v>
      </c>
      <c r="C10" s="170" t="s">
        <v>73</v>
      </c>
      <c r="D10" t="s">
        <v>69</v>
      </c>
      <c r="E10" s="11">
        <v>14</v>
      </c>
      <c r="F10" s="10">
        <v>0</v>
      </c>
      <c r="G10" s="10">
        <v>4</v>
      </c>
      <c r="H10" s="10">
        <v>26</v>
      </c>
      <c r="I10" s="10">
        <v>45</v>
      </c>
      <c r="J10" s="10"/>
      <c r="K10" s="10">
        <f t="shared" si="0"/>
        <v>75</v>
      </c>
      <c r="L10" s="187"/>
      <c r="M10" s="175"/>
      <c r="N10" s="175"/>
      <c r="O10" s="175"/>
      <c r="P10" s="175"/>
      <c r="Q10" s="175"/>
    </row>
    <row r="11" spans="1:17" ht="98.25" customHeight="1">
      <c r="A11" t="s">
        <v>75</v>
      </c>
      <c r="C11" s="170" t="s">
        <v>76</v>
      </c>
      <c r="D11" t="s">
        <v>177</v>
      </c>
      <c r="E11" s="171">
        <v>25</v>
      </c>
      <c r="F11" s="10">
        <v>0</v>
      </c>
      <c r="G11" s="10">
        <v>0</v>
      </c>
      <c r="H11" s="10">
        <v>0</v>
      </c>
      <c r="I11" s="10">
        <v>22</v>
      </c>
      <c r="J11" s="10"/>
      <c r="K11" s="10">
        <f t="shared" si="0"/>
        <v>22</v>
      </c>
      <c r="L11" s="187"/>
      <c r="M11" s="175"/>
      <c r="N11" s="175"/>
      <c r="O11" s="175"/>
      <c r="P11" s="175"/>
      <c r="Q11" s="175"/>
    </row>
  </sheetData>
  <mergeCells count="1">
    <mergeCell ref="L7:Q11"/>
  </mergeCells>
  <pageMargins left="0.7" right="0.7" top="0.75" bottom="0.75" header="0.3" footer="0.3"/>
  <pageSetup paperSize="9" scale="41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59999389629810485"/>
  </sheetPr>
  <dimension ref="A1:BM3"/>
  <sheetViews>
    <sheetView zoomScale="80" zoomScaleNormal="8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5"/>
  <cols>
    <col min="1" max="1" width="11.85546875" style="18" customWidth="1"/>
    <col min="2" max="2" width="20.28515625" style="18" customWidth="1"/>
    <col min="3" max="3" width="28.85546875" style="18" customWidth="1"/>
    <col min="4" max="4" width="9" style="21"/>
    <col min="5" max="5" width="8.28515625" style="18" customWidth="1"/>
    <col min="6" max="35" width="5" style="18" customWidth="1"/>
    <col min="36" max="40" width="7.140625" style="18" customWidth="1"/>
    <col min="41" max="41" width="11.7109375" style="20" customWidth="1"/>
    <col min="42" max="43" width="9" style="18"/>
  </cols>
  <sheetData>
    <row r="1" spans="1:65" ht="45" customHeight="1">
      <c r="A1" s="172" t="s">
        <v>77</v>
      </c>
      <c r="B1" s="172"/>
      <c r="C1" s="172"/>
      <c r="D1" s="172"/>
      <c r="E1" s="172"/>
      <c r="AR1" s="15"/>
      <c r="AS1" s="15"/>
      <c r="AT1" s="15"/>
    </row>
    <row r="2" spans="1:65" s="136" customFormat="1" ht="44.25" customHeight="1">
      <c r="A2" s="137" t="s">
        <v>78</v>
      </c>
      <c r="B2" s="138"/>
      <c r="C2" s="138" t="s">
        <v>79</v>
      </c>
      <c r="D2" s="92" t="s">
        <v>80</v>
      </c>
      <c r="E2" s="138" t="s">
        <v>81</v>
      </c>
      <c r="F2" s="139" t="s">
        <v>82</v>
      </c>
      <c r="G2" s="141" t="s">
        <v>83</v>
      </c>
      <c r="H2" s="141" t="s">
        <v>84</v>
      </c>
      <c r="I2" s="141" t="s">
        <v>85</v>
      </c>
      <c r="J2" s="141" t="s">
        <v>86</v>
      </c>
      <c r="K2" s="141" t="s">
        <v>87</v>
      </c>
      <c r="L2" s="141" t="s">
        <v>88</v>
      </c>
      <c r="M2" s="141" t="s">
        <v>89</v>
      </c>
      <c r="N2" s="141" t="s">
        <v>90</v>
      </c>
      <c r="O2" s="141" t="s">
        <v>91</v>
      </c>
      <c r="P2" s="141" t="s">
        <v>92</v>
      </c>
      <c r="Q2" s="141" t="s">
        <v>93</v>
      </c>
      <c r="R2" s="141" t="s">
        <v>94</v>
      </c>
      <c r="S2" s="141" t="s">
        <v>95</v>
      </c>
      <c r="T2" s="141" t="s">
        <v>96</v>
      </c>
      <c r="U2" s="141" t="s">
        <v>97</v>
      </c>
      <c r="V2" s="141" t="s">
        <v>98</v>
      </c>
      <c r="W2" s="141" t="s">
        <v>99</v>
      </c>
      <c r="X2" s="141" t="s">
        <v>100</v>
      </c>
      <c r="Y2" s="141" t="s">
        <v>101</v>
      </c>
      <c r="Z2" s="141" t="s">
        <v>102</v>
      </c>
      <c r="AA2" s="141" t="s">
        <v>103</v>
      </c>
      <c r="AB2" s="141" t="s">
        <v>104</v>
      </c>
      <c r="AC2" s="141" t="s">
        <v>105</v>
      </c>
      <c r="AD2" s="141" t="s">
        <v>106</v>
      </c>
      <c r="AE2" s="141" t="s">
        <v>107</v>
      </c>
      <c r="AF2" s="141" t="s">
        <v>108</v>
      </c>
      <c r="AG2" s="141" t="s">
        <v>109</v>
      </c>
      <c r="AH2" s="141" t="s">
        <v>110</v>
      </c>
      <c r="AI2" s="141" t="s">
        <v>111</v>
      </c>
      <c r="AJ2" s="93" t="s">
        <v>112</v>
      </c>
      <c r="AK2" s="93" t="s">
        <v>113</v>
      </c>
      <c r="AL2" s="93" t="s">
        <v>114</v>
      </c>
      <c r="AM2" s="93" t="s">
        <v>115</v>
      </c>
      <c r="AN2" s="93" t="s">
        <v>116</v>
      </c>
      <c r="AO2" s="95" t="s">
        <v>117</v>
      </c>
      <c r="AP2" s="18"/>
      <c r="AQ2" s="18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</row>
    <row r="3" spans="1:65" s="15" customFormat="1" ht="105" customHeight="1">
      <c r="A3" s="52" t="s">
        <v>8</v>
      </c>
      <c r="B3" s="34"/>
      <c r="C3" s="53" t="s">
        <v>118</v>
      </c>
      <c r="D3" s="33" t="s">
        <v>119</v>
      </c>
      <c r="E3" s="140">
        <v>45</v>
      </c>
      <c r="F3" s="56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4</v>
      </c>
      <c r="N3" s="53">
        <v>3</v>
      </c>
      <c r="O3" s="53">
        <v>0</v>
      </c>
      <c r="P3" s="53">
        <v>1</v>
      </c>
      <c r="Q3" s="53">
        <v>0</v>
      </c>
      <c r="R3" s="53">
        <v>4</v>
      </c>
      <c r="S3" s="53">
        <v>5</v>
      </c>
      <c r="T3" s="53">
        <v>6</v>
      </c>
      <c r="U3" s="53">
        <v>1</v>
      </c>
      <c r="V3" s="53">
        <v>0</v>
      </c>
      <c r="W3" s="53">
        <v>0</v>
      </c>
      <c r="X3" s="53">
        <v>0</v>
      </c>
      <c r="Y3" s="53">
        <v>10</v>
      </c>
      <c r="Z3" s="53">
        <v>6</v>
      </c>
      <c r="AA3" s="53">
        <v>0</v>
      </c>
      <c r="AB3" s="53">
        <v>0</v>
      </c>
      <c r="AC3" s="53">
        <v>0</v>
      </c>
      <c r="AD3" s="53">
        <v>0</v>
      </c>
      <c r="AE3" s="53">
        <v>1</v>
      </c>
      <c r="AF3" s="53">
        <v>0</v>
      </c>
      <c r="AG3" s="53">
        <v>1</v>
      </c>
      <c r="AH3" s="53">
        <v>0</v>
      </c>
      <c r="AI3" s="53">
        <v>0</v>
      </c>
      <c r="AJ3" s="53"/>
      <c r="AK3" s="53"/>
      <c r="AL3" s="53"/>
      <c r="AM3" s="53"/>
      <c r="AN3" s="53"/>
      <c r="AO3" s="59">
        <f>SUM(F3:AN3)</f>
        <v>42</v>
      </c>
      <c r="AP3" s="130"/>
      <c r="AQ3" s="18"/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W6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30.7109375" style="21" customWidth="1"/>
    <col min="2" max="2" width="34.5703125" style="21" customWidth="1"/>
    <col min="3" max="3" width="20.42578125" style="21" customWidth="1"/>
    <col min="4" max="4" width="14.140625" style="21" customWidth="1"/>
    <col min="5" max="5" width="16.42578125" style="21" customWidth="1"/>
    <col min="6" max="35" width="5" style="21" customWidth="1"/>
    <col min="36" max="40" width="7.140625" style="21" customWidth="1"/>
    <col min="41" max="41" width="11.7109375" style="21" customWidth="1"/>
    <col min="42" max="44" width="9" style="130"/>
    <col min="45" max="46" width="9" style="131"/>
  </cols>
  <sheetData>
    <row r="1" spans="1:49" ht="45" customHeight="1">
      <c r="A1" s="173" t="s">
        <v>121</v>
      </c>
      <c r="B1" s="173"/>
      <c r="C1" s="173"/>
      <c r="D1" s="173"/>
      <c r="E1" s="173"/>
    </row>
    <row r="2" spans="1:49" s="1" customFormat="1" ht="44.25" customHeight="1">
      <c r="A2" s="82" t="s">
        <v>78</v>
      </c>
      <c r="B2" s="83"/>
      <c r="C2" s="83" t="s">
        <v>79</v>
      </c>
      <c r="D2" s="83" t="s">
        <v>80</v>
      </c>
      <c r="E2" s="83" t="s">
        <v>122</v>
      </c>
      <c r="F2" s="84" t="s">
        <v>82</v>
      </c>
      <c r="G2" s="85" t="s">
        <v>83</v>
      </c>
      <c r="H2" s="85" t="s">
        <v>84</v>
      </c>
      <c r="I2" s="85" t="s">
        <v>85</v>
      </c>
      <c r="J2" s="85" t="s">
        <v>86</v>
      </c>
      <c r="K2" s="85" t="s">
        <v>87</v>
      </c>
      <c r="L2" s="85" t="s">
        <v>88</v>
      </c>
      <c r="M2" s="85" t="s">
        <v>89</v>
      </c>
      <c r="N2" s="85" t="s">
        <v>90</v>
      </c>
      <c r="O2" s="85" t="s">
        <v>91</v>
      </c>
      <c r="P2" s="85" t="s">
        <v>92</v>
      </c>
      <c r="Q2" s="85" t="s">
        <v>93</v>
      </c>
      <c r="R2" s="85" t="s">
        <v>94</v>
      </c>
      <c r="S2" s="85" t="s">
        <v>95</v>
      </c>
      <c r="T2" s="85" t="s">
        <v>96</v>
      </c>
      <c r="U2" s="85" t="s">
        <v>97</v>
      </c>
      <c r="V2" s="85" t="s">
        <v>98</v>
      </c>
      <c r="W2" s="85" t="s">
        <v>99</v>
      </c>
      <c r="X2" s="85" t="s">
        <v>100</v>
      </c>
      <c r="Y2" s="85" t="s">
        <v>101</v>
      </c>
      <c r="Z2" s="85" t="s">
        <v>102</v>
      </c>
      <c r="AA2" s="85" t="s">
        <v>103</v>
      </c>
      <c r="AB2" s="85" t="s">
        <v>104</v>
      </c>
      <c r="AC2" s="85" t="s">
        <v>105</v>
      </c>
      <c r="AD2" s="85" t="s">
        <v>106</v>
      </c>
      <c r="AE2" s="85" t="s">
        <v>107</v>
      </c>
      <c r="AF2" s="85" t="s">
        <v>108</v>
      </c>
      <c r="AG2" s="85" t="s">
        <v>109</v>
      </c>
      <c r="AH2" s="85" t="s">
        <v>110</v>
      </c>
      <c r="AI2" s="85" t="s">
        <v>111</v>
      </c>
      <c r="AJ2" s="85" t="s">
        <v>112</v>
      </c>
      <c r="AK2" s="85" t="s">
        <v>113</v>
      </c>
      <c r="AL2" s="85" t="s">
        <v>114</v>
      </c>
      <c r="AM2" s="85" t="s">
        <v>115</v>
      </c>
      <c r="AN2" s="86" t="s">
        <v>116</v>
      </c>
      <c r="AO2" s="87" t="s">
        <v>117</v>
      </c>
      <c r="AP2" s="132"/>
      <c r="AQ2" s="132"/>
      <c r="AR2" s="132"/>
      <c r="AS2" s="126"/>
      <c r="AT2" s="126"/>
    </row>
    <row r="3" spans="1:49" ht="144" customHeight="1">
      <c r="A3" s="52" t="s">
        <v>50</v>
      </c>
      <c r="B3" s="53"/>
      <c r="C3" s="54" t="s">
        <v>123</v>
      </c>
      <c r="D3" s="53" t="s">
        <v>52</v>
      </c>
      <c r="E3" s="55">
        <v>45</v>
      </c>
      <c r="F3" s="56">
        <v>8</v>
      </c>
      <c r="G3" s="53">
        <v>2</v>
      </c>
      <c r="H3" s="53">
        <v>5</v>
      </c>
      <c r="I3" s="53">
        <v>1</v>
      </c>
      <c r="J3" s="53">
        <v>5</v>
      </c>
      <c r="K3" s="53">
        <v>0</v>
      </c>
      <c r="L3" s="53">
        <v>6</v>
      </c>
      <c r="M3" s="53">
        <v>15</v>
      </c>
      <c r="N3" s="53">
        <v>14</v>
      </c>
      <c r="O3" s="53">
        <v>5</v>
      </c>
      <c r="P3" s="53">
        <v>7</v>
      </c>
      <c r="Q3" s="53">
        <v>0</v>
      </c>
      <c r="R3" s="53">
        <v>8</v>
      </c>
      <c r="S3" s="53">
        <v>16</v>
      </c>
      <c r="T3" s="53">
        <v>4</v>
      </c>
      <c r="U3" s="53">
        <v>3</v>
      </c>
      <c r="V3" s="53">
        <v>8</v>
      </c>
      <c r="W3" s="53">
        <v>0</v>
      </c>
      <c r="X3" s="53">
        <v>0</v>
      </c>
      <c r="Y3" s="53">
        <v>0</v>
      </c>
      <c r="Z3" s="53">
        <v>4</v>
      </c>
      <c r="AA3" s="53">
        <v>9</v>
      </c>
      <c r="AB3" s="53">
        <v>11</v>
      </c>
      <c r="AC3" s="53">
        <v>0</v>
      </c>
      <c r="AD3" s="53">
        <v>0</v>
      </c>
      <c r="AE3" s="53">
        <v>5</v>
      </c>
      <c r="AF3" s="53">
        <v>11</v>
      </c>
      <c r="AG3" s="53">
        <v>9</v>
      </c>
      <c r="AH3" s="53">
        <v>14</v>
      </c>
      <c r="AI3" s="53">
        <v>0</v>
      </c>
      <c r="AJ3" s="53"/>
      <c r="AK3" s="53"/>
      <c r="AL3" s="53"/>
      <c r="AM3" s="53"/>
      <c r="AN3" s="53"/>
      <c r="AO3" s="59">
        <f>SUM(F3:AI3)</f>
        <v>170</v>
      </c>
    </row>
    <row r="4" spans="1:49" ht="141.75" customHeight="1">
      <c r="A4" s="32" t="s">
        <v>53</v>
      </c>
      <c r="B4" s="33"/>
      <c r="C4" s="34" t="s">
        <v>124</v>
      </c>
      <c r="D4" s="33" t="s">
        <v>52</v>
      </c>
      <c r="E4" s="38">
        <v>42</v>
      </c>
      <c r="F4" s="80">
        <v>0</v>
      </c>
      <c r="G4" s="35">
        <v>1</v>
      </c>
      <c r="H4" s="35">
        <v>0</v>
      </c>
      <c r="I4" s="35">
        <v>1</v>
      </c>
      <c r="J4" s="35">
        <v>0</v>
      </c>
      <c r="K4" s="35">
        <v>0</v>
      </c>
      <c r="L4" s="35">
        <v>0</v>
      </c>
      <c r="M4" s="35">
        <v>8</v>
      </c>
      <c r="N4" s="35">
        <v>6</v>
      </c>
      <c r="O4" s="35">
        <v>0</v>
      </c>
      <c r="P4" s="35">
        <v>1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1</v>
      </c>
      <c r="W4" s="35">
        <v>0</v>
      </c>
      <c r="X4" s="35">
        <v>0</v>
      </c>
      <c r="Y4" s="35">
        <v>4</v>
      </c>
      <c r="Z4" s="35">
        <v>2</v>
      </c>
      <c r="AA4" s="35">
        <v>0</v>
      </c>
      <c r="AB4" s="35">
        <v>8</v>
      </c>
      <c r="AC4" s="35">
        <v>0</v>
      </c>
      <c r="AD4" s="35">
        <v>0</v>
      </c>
      <c r="AE4" s="35">
        <v>0</v>
      </c>
      <c r="AF4" s="35">
        <v>0</v>
      </c>
      <c r="AG4" s="35">
        <v>4</v>
      </c>
      <c r="AH4" s="35">
        <v>10</v>
      </c>
      <c r="AI4" s="35">
        <v>0</v>
      </c>
      <c r="AJ4" s="35"/>
      <c r="AK4" s="35"/>
      <c r="AL4" s="35"/>
      <c r="AM4" s="35"/>
      <c r="AN4" s="35"/>
      <c r="AO4" s="81">
        <f>SUM(F4:AI4)</f>
        <v>46</v>
      </c>
    </row>
    <row r="5" spans="1:49" ht="127.15" customHeight="1">
      <c r="A5" s="32" t="s">
        <v>55</v>
      </c>
      <c r="B5" s="33"/>
      <c r="C5" s="34" t="s">
        <v>125</v>
      </c>
      <c r="D5" s="33" t="s">
        <v>52</v>
      </c>
      <c r="E5" s="38">
        <v>24</v>
      </c>
      <c r="F5" s="37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>
        <v>0</v>
      </c>
      <c r="AK5" s="33">
        <v>0</v>
      </c>
      <c r="AL5" s="33">
        <v>2</v>
      </c>
      <c r="AM5" s="33">
        <v>21</v>
      </c>
      <c r="AN5" s="33">
        <v>0</v>
      </c>
      <c r="AO5" s="46">
        <f>SUM(AJ5:AN5)</f>
        <v>23</v>
      </c>
      <c r="AP5" s="133"/>
      <c r="AQ5" s="133"/>
      <c r="AR5" s="133"/>
      <c r="AS5" s="134"/>
      <c r="AT5" s="134"/>
      <c r="AU5" s="135"/>
      <c r="AV5" s="135"/>
      <c r="AW5" s="135"/>
    </row>
    <row r="6" spans="1:49" ht="142.15" customHeight="1">
      <c r="A6" s="39" t="s">
        <v>57</v>
      </c>
      <c r="B6" s="40"/>
      <c r="C6" s="57" t="s">
        <v>126</v>
      </c>
      <c r="D6" s="40" t="s">
        <v>52</v>
      </c>
      <c r="E6" s="41">
        <v>24</v>
      </c>
      <c r="F6" s="42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>
        <v>0</v>
      </c>
      <c r="AK6" s="40">
        <v>9</v>
      </c>
      <c r="AL6" s="40">
        <v>5</v>
      </c>
      <c r="AM6" s="40">
        <v>18</v>
      </c>
      <c r="AN6" s="40">
        <v>0</v>
      </c>
      <c r="AO6" s="48">
        <f>SUM(AJ6:AN6)</f>
        <v>32</v>
      </c>
      <c r="AP6" s="133"/>
      <c r="AQ6" s="133"/>
      <c r="AR6" s="133"/>
      <c r="AS6" s="134"/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S5"/>
  <sheetViews>
    <sheetView zoomScale="80" zoomScaleNormal="8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5"/>
  <cols>
    <col min="1" max="1" width="14.140625" style="21" customWidth="1"/>
    <col min="2" max="2" width="41" style="18" customWidth="1"/>
    <col min="3" max="3" width="18.28515625" style="20" customWidth="1"/>
    <col min="4" max="5" width="9" style="21"/>
    <col min="6" max="35" width="5" style="21" customWidth="1"/>
    <col min="36" max="40" width="7.140625" style="21" customWidth="1"/>
    <col min="41" max="41" width="11.7109375" style="21" customWidth="1"/>
  </cols>
  <sheetData>
    <row r="1" spans="1:45" ht="45" customHeight="1">
      <c r="A1" s="173" t="s">
        <v>127</v>
      </c>
      <c r="B1" s="173"/>
      <c r="C1" s="173"/>
      <c r="D1" s="173"/>
      <c r="E1" s="173"/>
    </row>
    <row r="2" spans="1:45" s="1" customFormat="1" ht="44.25" customHeight="1">
      <c r="A2" s="123" t="s">
        <v>78</v>
      </c>
      <c r="B2" s="124"/>
      <c r="C2" s="125" t="s">
        <v>79</v>
      </c>
      <c r="D2" s="123" t="s">
        <v>80</v>
      </c>
      <c r="E2" s="123" t="s">
        <v>122</v>
      </c>
      <c r="F2" s="84" t="s">
        <v>82</v>
      </c>
      <c r="G2" s="85" t="s">
        <v>83</v>
      </c>
      <c r="H2" s="85" t="s">
        <v>84</v>
      </c>
      <c r="I2" s="85" t="s">
        <v>85</v>
      </c>
      <c r="J2" s="85" t="s">
        <v>86</v>
      </c>
      <c r="K2" s="85" t="s">
        <v>87</v>
      </c>
      <c r="L2" s="85" t="s">
        <v>88</v>
      </c>
      <c r="M2" s="85" t="s">
        <v>89</v>
      </c>
      <c r="N2" s="85" t="s">
        <v>90</v>
      </c>
      <c r="O2" s="85" t="s">
        <v>91</v>
      </c>
      <c r="P2" s="85" t="s">
        <v>92</v>
      </c>
      <c r="Q2" s="85" t="s">
        <v>93</v>
      </c>
      <c r="R2" s="85" t="s">
        <v>94</v>
      </c>
      <c r="S2" s="85" t="s">
        <v>95</v>
      </c>
      <c r="T2" s="85" t="s">
        <v>96</v>
      </c>
      <c r="U2" s="85" t="s">
        <v>97</v>
      </c>
      <c r="V2" s="85" t="s">
        <v>98</v>
      </c>
      <c r="W2" s="85" t="s">
        <v>99</v>
      </c>
      <c r="X2" s="85" t="s">
        <v>100</v>
      </c>
      <c r="Y2" s="85" t="s">
        <v>101</v>
      </c>
      <c r="Z2" s="85" t="s">
        <v>102</v>
      </c>
      <c r="AA2" s="85" t="s">
        <v>103</v>
      </c>
      <c r="AB2" s="85" t="s">
        <v>104</v>
      </c>
      <c r="AC2" s="85" t="s">
        <v>105</v>
      </c>
      <c r="AD2" s="85" t="s">
        <v>106</v>
      </c>
      <c r="AE2" s="85" t="s">
        <v>107</v>
      </c>
      <c r="AF2" s="85" t="s">
        <v>108</v>
      </c>
      <c r="AG2" s="85" t="s">
        <v>109</v>
      </c>
      <c r="AH2" s="85" t="s">
        <v>110</v>
      </c>
      <c r="AI2" s="85" t="s">
        <v>111</v>
      </c>
      <c r="AJ2" s="85" t="s">
        <v>112</v>
      </c>
      <c r="AK2" s="85" t="s">
        <v>113</v>
      </c>
      <c r="AL2" s="85" t="s">
        <v>114</v>
      </c>
      <c r="AM2" s="85" t="s">
        <v>115</v>
      </c>
      <c r="AN2" s="86" t="s">
        <v>116</v>
      </c>
      <c r="AO2" s="87" t="s">
        <v>117</v>
      </c>
      <c r="AQ2" s="126"/>
    </row>
    <row r="3" spans="1:45" s="98" customFormat="1" ht="146.65" customHeight="1">
      <c r="A3" s="47">
        <v>2019010</v>
      </c>
      <c r="B3" s="121"/>
      <c r="C3" s="122" t="s">
        <v>128</v>
      </c>
      <c r="D3" s="53" t="s">
        <v>129</v>
      </c>
      <c r="E3" s="55">
        <v>42</v>
      </c>
      <c r="F3" s="56">
        <v>1</v>
      </c>
      <c r="G3" s="53">
        <v>3</v>
      </c>
      <c r="H3" s="53">
        <v>2</v>
      </c>
      <c r="I3" s="53">
        <v>0</v>
      </c>
      <c r="J3" s="53">
        <v>2</v>
      </c>
      <c r="K3" s="53">
        <v>0</v>
      </c>
      <c r="L3" s="53">
        <v>1</v>
      </c>
      <c r="M3" s="53">
        <v>3</v>
      </c>
      <c r="N3" s="53">
        <v>3</v>
      </c>
      <c r="O3" s="53">
        <v>3</v>
      </c>
      <c r="P3" s="53">
        <v>2</v>
      </c>
      <c r="Q3" s="53">
        <v>0</v>
      </c>
      <c r="R3" s="53">
        <v>1</v>
      </c>
      <c r="S3" s="53">
        <v>3</v>
      </c>
      <c r="T3" s="53">
        <v>3</v>
      </c>
      <c r="U3" s="53">
        <v>2</v>
      </c>
      <c r="V3" s="53">
        <v>2</v>
      </c>
      <c r="W3" s="53">
        <v>0</v>
      </c>
      <c r="X3" s="53">
        <v>0</v>
      </c>
      <c r="Y3" s="53">
        <v>3</v>
      </c>
      <c r="Z3" s="53">
        <v>3</v>
      </c>
      <c r="AA3" s="53">
        <v>2</v>
      </c>
      <c r="AB3" s="53">
        <v>2</v>
      </c>
      <c r="AC3" s="53">
        <v>0</v>
      </c>
      <c r="AD3" s="53">
        <v>0</v>
      </c>
      <c r="AE3" s="53">
        <v>3</v>
      </c>
      <c r="AF3" s="53">
        <v>3</v>
      </c>
      <c r="AG3" s="53">
        <v>2</v>
      </c>
      <c r="AH3" s="53">
        <v>2</v>
      </c>
      <c r="AI3" s="53">
        <v>0</v>
      </c>
      <c r="AJ3" s="53"/>
      <c r="AK3" s="53"/>
      <c r="AL3" s="53"/>
      <c r="AM3" s="53"/>
      <c r="AN3" s="53"/>
      <c r="AO3" s="127">
        <v>99</v>
      </c>
      <c r="AQ3" s="128"/>
      <c r="AS3" s="129"/>
    </row>
    <row r="4" spans="1:45" s="98" customFormat="1" ht="103.9" customHeight="1">
      <c r="A4" s="39">
        <v>2022010</v>
      </c>
      <c r="B4" s="101"/>
      <c r="C4" s="34" t="s">
        <v>130</v>
      </c>
      <c r="D4" s="33" t="s">
        <v>129</v>
      </c>
      <c r="E4" s="38">
        <v>24</v>
      </c>
      <c r="F4" s="37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>
        <v>0</v>
      </c>
      <c r="AK4" s="33">
        <v>0</v>
      </c>
      <c r="AL4" s="33">
        <v>51</v>
      </c>
      <c r="AM4" s="33">
        <v>48</v>
      </c>
      <c r="AN4" s="33">
        <v>0</v>
      </c>
      <c r="AO4" s="46">
        <f>SUM(AJ4:AN4)</f>
        <v>99</v>
      </c>
      <c r="AQ4" s="128"/>
    </row>
    <row r="5" spans="1:45" s="98" customFormat="1" ht="133.9" customHeight="1">
      <c r="A5" s="21"/>
      <c r="B5" s="102"/>
      <c r="C5" s="103" t="s">
        <v>131</v>
      </c>
      <c r="D5" s="40" t="s">
        <v>129</v>
      </c>
      <c r="E5" s="41">
        <v>22</v>
      </c>
      <c r="F5" s="42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>
        <v>0</v>
      </c>
      <c r="AK5" s="40">
        <v>0</v>
      </c>
      <c r="AL5" s="40">
        <v>65</v>
      </c>
      <c r="AM5" s="40">
        <v>72</v>
      </c>
      <c r="AN5" s="40">
        <v>0</v>
      </c>
      <c r="AO5" s="48">
        <f>SUM(AJ5:AN5)</f>
        <v>137</v>
      </c>
      <c r="AQ5" s="128"/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59999389629810485"/>
  </sheetPr>
  <dimension ref="A1:AR6"/>
  <sheetViews>
    <sheetView zoomScale="80" zoomScaleNormal="8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5"/>
  <cols>
    <col min="1" max="1" width="14.140625" style="21" customWidth="1"/>
    <col min="2" max="2" width="41" style="18" customWidth="1"/>
    <col min="3" max="3" width="18.28515625" style="20" customWidth="1"/>
    <col min="4" max="5" width="9" style="21"/>
    <col min="6" max="35" width="5" style="21" customWidth="1"/>
    <col min="36" max="40" width="7.140625" style="21" customWidth="1"/>
    <col min="41" max="41" width="11.7109375" style="21" customWidth="1"/>
  </cols>
  <sheetData>
    <row r="1" spans="1:44" ht="45" customHeight="1">
      <c r="A1" s="173" t="s">
        <v>127</v>
      </c>
      <c r="B1" s="173"/>
      <c r="C1" s="173"/>
      <c r="D1" s="173"/>
      <c r="E1" s="173"/>
    </row>
    <row r="2" spans="1:44" s="1" customFormat="1" ht="44.25" customHeight="1">
      <c r="A2" s="51" t="s">
        <v>78</v>
      </c>
      <c r="B2" s="99"/>
      <c r="C2" s="100" t="s">
        <v>79</v>
      </c>
      <c r="D2" s="51" t="s">
        <v>80</v>
      </c>
      <c r="E2" s="51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4" s="98" customFormat="1" ht="146.65" customHeight="1">
      <c r="A3" s="47">
        <v>2019008</v>
      </c>
      <c r="B3" s="121"/>
      <c r="C3" s="122" t="s">
        <v>128</v>
      </c>
      <c r="D3" s="53" t="s">
        <v>19</v>
      </c>
      <c r="E3" s="55">
        <v>42</v>
      </c>
      <c r="F3" s="56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1</v>
      </c>
      <c r="N3" s="53">
        <v>1</v>
      </c>
      <c r="O3" s="53">
        <v>0</v>
      </c>
      <c r="P3" s="53">
        <v>0</v>
      </c>
      <c r="Q3" s="53">
        <v>0</v>
      </c>
      <c r="R3" s="53">
        <v>0</v>
      </c>
      <c r="S3" s="53">
        <v>7</v>
      </c>
      <c r="T3" s="53">
        <v>0</v>
      </c>
      <c r="U3" s="53">
        <v>2</v>
      </c>
      <c r="V3" s="53">
        <v>1</v>
      </c>
      <c r="W3" s="53">
        <v>0</v>
      </c>
      <c r="X3" s="53">
        <v>0</v>
      </c>
      <c r="Y3" s="53">
        <v>1</v>
      </c>
      <c r="Z3" s="53">
        <v>10</v>
      </c>
      <c r="AA3" s="53">
        <v>1</v>
      </c>
      <c r="AB3" s="53">
        <v>0</v>
      </c>
      <c r="AC3" s="53">
        <v>0</v>
      </c>
      <c r="AD3" s="53">
        <v>0</v>
      </c>
      <c r="AE3" s="53">
        <v>0</v>
      </c>
      <c r="AF3" s="53">
        <v>8</v>
      </c>
      <c r="AG3" s="53">
        <v>3</v>
      </c>
      <c r="AH3" s="53">
        <v>1</v>
      </c>
      <c r="AI3" s="53">
        <v>0</v>
      </c>
      <c r="AJ3" s="53"/>
      <c r="AK3" s="53"/>
      <c r="AL3" s="53"/>
      <c r="AM3" s="53"/>
      <c r="AN3" s="53"/>
      <c r="AO3" s="59">
        <f>SUM(F3:AN3)</f>
        <v>36</v>
      </c>
      <c r="AP3" s="174"/>
      <c r="AQ3" s="175"/>
      <c r="AR3" s="175"/>
    </row>
    <row r="4" spans="1:44" s="98" customFormat="1" ht="142.9" customHeight="1">
      <c r="A4" s="32">
        <v>2020008</v>
      </c>
      <c r="B4" s="101"/>
      <c r="C4" s="34" t="s">
        <v>133</v>
      </c>
      <c r="D4" s="33" t="s">
        <v>19</v>
      </c>
      <c r="E4" s="38">
        <v>45</v>
      </c>
      <c r="F4" s="37">
        <v>0</v>
      </c>
      <c r="G4" s="33">
        <v>0</v>
      </c>
      <c r="H4" s="33">
        <v>0</v>
      </c>
      <c r="I4" s="33">
        <v>0</v>
      </c>
      <c r="J4" s="33">
        <v>0</v>
      </c>
      <c r="K4" s="33">
        <v>0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3</v>
      </c>
      <c r="T4" s="33">
        <v>7</v>
      </c>
      <c r="U4" s="33">
        <v>0</v>
      </c>
      <c r="V4" s="33">
        <v>2</v>
      </c>
      <c r="W4" s="33">
        <v>0</v>
      </c>
      <c r="X4" s="33">
        <v>2</v>
      </c>
      <c r="Y4" s="33">
        <v>17</v>
      </c>
      <c r="Z4" s="33">
        <v>9</v>
      </c>
      <c r="AA4" s="33">
        <v>0</v>
      </c>
      <c r="AB4" s="33">
        <v>0</v>
      </c>
      <c r="AC4" s="33">
        <v>0</v>
      </c>
      <c r="AD4" s="33">
        <v>1</v>
      </c>
      <c r="AE4" s="33">
        <v>3</v>
      </c>
      <c r="AF4" s="33">
        <v>12</v>
      </c>
      <c r="AG4" s="33">
        <v>6</v>
      </c>
      <c r="AH4" s="33">
        <v>1</v>
      </c>
      <c r="AI4" s="33">
        <v>0</v>
      </c>
      <c r="AJ4" s="33"/>
      <c r="AK4" s="33"/>
      <c r="AL4" s="33"/>
      <c r="AM4" s="33"/>
      <c r="AN4" s="33"/>
      <c r="AO4" s="46">
        <f>SUM(F4:AI4)</f>
        <v>63</v>
      </c>
      <c r="AP4" s="174"/>
      <c r="AQ4" s="175"/>
      <c r="AR4" s="175"/>
    </row>
    <row r="5" spans="1:44" s="98" customFormat="1" ht="103.9" customHeight="1">
      <c r="A5" s="32">
        <v>2021008</v>
      </c>
      <c r="B5" s="101"/>
      <c r="C5" s="34" t="s">
        <v>130</v>
      </c>
      <c r="D5" s="33" t="s">
        <v>19</v>
      </c>
      <c r="E5" s="38">
        <v>24</v>
      </c>
      <c r="F5" s="37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>
        <v>0</v>
      </c>
      <c r="AK5" s="33">
        <v>0</v>
      </c>
      <c r="AL5" s="33">
        <v>5</v>
      </c>
      <c r="AM5" s="33">
        <v>72</v>
      </c>
      <c r="AN5" s="33">
        <v>0</v>
      </c>
      <c r="AO5" s="46">
        <f>SUM(AJ5:AN5)</f>
        <v>77</v>
      </c>
      <c r="AP5" s="174"/>
      <c r="AQ5" s="175"/>
      <c r="AR5" s="175"/>
    </row>
    <row r="6" spans="1:44" s="98" customFormat="1" ht="96.6" customHeight="1">
      <c r="A6" s="39">
        <v>2022008</v>
      </c>
      <c r="B6" s="102"/>
      <c r="C6" s="103" t="s">
        <v>131</v>
      </c>
      <c r="D6" s="40" t="s">
        <v>19</v>
      </c>
      <c r="E6" s="41">
        <v>22</v>
      </c>
      <c r="F6" s="42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>
        <v>0</v>
      </c>
      <c r="AK6" s="40">
        <v>0</v>
      </c>
      <c r="AL6" s="40">
        <v>117</v>
      </c>
      <c r="AM6" s="40">
        <v>116</v>
      </c>
      <c r="AN6" s="40">
        <v>0</v>
      </c>
      <c r="AO6" s="48">
        <f>SUM(AJ6:AN6)</f>
        <v>233</v>
      </c>
      <c r="AP6" s="174"/>
      <c r="AQ6" s="175"/>
      <c r="AR6" s="175"/>
    </row>
  </sheetData>
  <mergeCells count="2">
    <mergeCell ref="A1:E1"/>
    <mergeCell ref="AP3:AR6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59999389629810485"/>
  </sheetPr>
  <dimension ref="A1:AR7"/>
  <sheetViews>
    <sheetView zoomScale="80" zoomScaleNormal="8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5"/>
  <cols>
    <col min="1" max="1" width="14.140625" style="18" customWidth="1"/>
    <col min="2" max="2" width="27" style="18" customWidth="1"/>
    <col min="3" max="3" width="36.5703125" style="18" customWidth="1"/>
    <col min="4" max="4" width="9" style="18"/>
    <col min="5" max="5" width="7.85546875" style="18" customWidth="1"/>
    <col min="6" max="35" width="5" style="18" customWidth="1"/>
    <col min="36" max="40" width="7.140625" style="18" customWidth="1"/>
    <col min="41" max="41" width="11.7109375" style="20" customWidth="1"/>
  </cols>
  <sheetData>
    <row r="1" spans="1:44" ht="45" customHeight="1">
      <c r="A1" s="172" t="s">
        <v>134</v>
      </c>
      <c r="B1" s="172"/>
      <c r="C1" s="172"/>
      <c r="D1" s="172"/>
      <c r="E1" s="172"/>
    </row>
    <row r="2" spans="1:44" s="1" customFormat="1" ht="44.25" customHeight="1">
      <c r="A2" s="104" t="s">
        <v>78</v>
      </c>
      <c r="B2" s="105"/>
      <c r="C2" s="105" t="s">
        <v>79</v>
      </c>
      <c r="D2" s="105" t="s">
        <v>80</v>
      </c>
      <c r="E2" s="105" t="s">
        <v>122</v>
      </c>
      <c r="F2" s="106" t="s">
        <v>82</v>
      </c>
      <c r="G2" s="115" t="s">
        <v>83</v>
      </c>
      <c r="H2" s="115" t="s">
        <v>84</v>
      </c>
      <c r="I2" s="115" t="s">
        <v>85</v>
      </c>
      <c r="J2" s="115" t="s">
        <v>86</v>
      </c>
      <c r="K2" s="115" t="s">
        <v>87</v>
      </c>
      <c r="L2" s="115" t="s">
        <v>88</v>
      </c>
      <c r="M2" s="115" t="s">
        <v>89</v>
      </c>
      <c r="N2" s="115" t="s">
        <v>90</v>
      </c>
      <c r="O2" s="115" t="s">
        <v>91</v>
      </c>
      <c r="P2" s="115" t="s">
        <v>92</v>
      </c>
      <c r="Q2" s="115" t="s">
        <v>93</v>
      </c>
      <c r="R2" s="115" t="s">
        <v>94</v>
      </c>
      <c r="S2" s="115" t="s">
        <v>95</v>
      </c>
      <c r="T2" s="115" t="s">
        <v>96</v>
      </c>
      <c r="U2" s="115" t="s">
        <v>97</v>
      </c>
      <c r="V2" s="115" t="s">
        <v>98</v>
      </c>
      <c r="W2" s="115" t="s">
        <v>99</v>
      </c>
      <c r="X2" s="115" t="s">
        <v>100</v>
      </c>
      <c r="Y2" s="115" t="s">
        <v>101</v>
      </c>
      <c r="Z2" s="115" t="s">
        <v>102</v>
      </c>
      <c r="AA2" s="115" t="s">
        <v>103</v>
      </c>
      <c r="AB2" s="115" t="s">
        <v>104</v>
      </c>
      <c r="AC2" s="115" t="s">
        <v>105</v>
      </c>
      <c r="AD2" s="115" t="s">
        <v>106</v>
      </c>
      <c r="AE2" s="115" t="s">
        <v>107</v>
      </c>
      <c r="AF2" s="115" t="s">
        <v>108</v>
      </c>
      <c r="AG2" s="115" t="s">
        <v>109</v>
      </c>
      <c r="AH2" s="115" t="s">
        <v>110</v>
      </c>
      <c r="AI2" s="115" t="s">
        <v>111</v>
      </c>
      <c r="AJ2" s="117" t="s">
        <v>112</v>
      </c>
      <c r="AK2" s="117" t="s">
        <v>113</v>
      </c>
      <c r="AL2" s="117" t="s">
        <v>114</v>
      </c>
      <c r="AM2" s="117" t="s">
        <v>115</v>
      </c>
      <c r="AN2" s="117" t="s">
        <v>116</v>
      </c>
      <c r="AO2" s="118" t="s">
        <v>117</v>
      </c>
    </row>
    <row r="3" spans="1:44" s="15" customFormat="1" ht="124.9" customHeight="1">
      <c r="A3" s="107">
        <v>2023003</v>
      </c>
      <c r="B3" s="108"/>
      <c r="C3" s="108" t="s">
        <v>135</v>
      </c>
      <c r="D3" s="108" t="s">
        <v>14</v>
      </c>
      <c r="E3" s="109">
        <v>40</v>
      </c>
      <c r="F3" s="110">
        <v>0</v>
      </c>
      <c r="G3" s="108">
        <v>0</v>
      </c>
      <c r="H3" s="108">
        <v>0</v>
      </c>
      <c r="I3" s="108">
        <v>0</v>
      </c>
      <c r="J3" s="108">
        <v>0</v>
      </c>
      <c r="K3" s="108">
        <v>0</v>
      </c>
      <c r="L3" s="108">
        <v>0</v>
      </c>
      <c r="M3" s="108">
        <v>0</v>
      </c>
      <c r="N3" s="108">
        <v>4</v>
      </c>
      <c r="O3" s="108">
        <v>0</v>
      </c>
      <c r="P3" s="108">
        <v>2</v>
      </c>
      <c r="Q3" s="108">
        <v>0</v>
      </c>
      <c r="R3" s="108">
        <v>0</v>
      </c>
      <c r="S3" s="108">
        <v>9</v>
      </c>
      <c r="T3" s="108">
        <v>9</v>
      </c>
      <c r="U3" s="108">
        <v>4</v>
      </c>
      <c r="V3" s="108">
        <v>5</v>
      </c>
      <c r="W3" s="108">
        <v>0</v>
      </c>
      <c r="X3" s="108">
        <v>0</v>
      </c>
      <c r="Y3" s="108">
        <v>4</v>
      </c>
      <c r="Z3" s="108">
        <v>5</v>
      </c>
      <c r="AA3" s="108">
        <v>5</v>
      </c>
      <c r="AB3" s="108">
        <v>6</v>
      </c>
      <c r="AC3" s="108">
        <v>0</v>
      </c>
      <c r="AD3" s="108">
        <v>0</v>
      </c>
      <c r="AE3" s="108">
        <v>0</v>
      </c>
      <c r="AF3" s="108">
        <v>2</v>
      </c>
      <c r="AG3" s="108">
        <v>4</v>
      </c>
      <c r="AH3" s="108">
        <v>5</v>
      </c>
      <c r="AI3" s="108">
        <v>0</v>
      </c>
      <c r="AJ3" s="108"/>
      <c r="AK3" s="108"/>
      <c r="AL3" s="108"/>
      <c r="AM3" s="108"/>
      <c r="AN3" s="108"/>
      <c r="AO3" s="119">
        <f>SUM(F3:AN3)</f>
        <v>64</v>
      </c>
      <c r="AP3" s="176"/>
      <c r="AQ3" s="177"/>
      <c r="AR3" s="177"/>
    </row>
    <row r="4" spans="1:44" s="15" customFormat="1" ht="124.9" customHeight="1">
      <c r="A4" s="111">
        <v>2023010</v>
      </c>
      <c r="B4" s="112"/>
      <c r="C4" s="112" t="s">
        <v>136</v>
      </c>
      <c r="D4" s="112" t="s">
        <v>16</v>
      </c>
      <c r="E4" s="113">
        <v>40</v>
      </c>
      <c r="F4" s="114">
        <v>0</v>
      </c>
      <c r="G4" s="112">
        <v>3</v>
      </c>
      <c r="H4" s="116">
        <v>2</v>
      </c>
      <c r="I4" s="116">
        <v>2</v>
      </c>
      <c r="J4" s="116">
        <v>7</v>
      </c>
      <c r="K4" s="116">
        <v>2</v>
      </c>
      <c r="L4" s="112">
        <v>4</v>
      </c>
      <c r="M4" s="112">
        <v>2</v>
      </c>
      <c r="N4" s="112">
        <v>15</v>
      </c>
      <c r="O4" s="112">
        <v>12</v>
      </c>
      <c r="P4" s="112">
        <v>11</v>
      </c>
      <c r="Q4" s="112">
        <v>2</v>
      </c>
      <c r="R4" s="112">
        <v>6</v>
      </c>
      <c r="S4" s="112">
        <v>2</v>
      </c>
      <c r="T4" s="112">
        <v>14</v>
      </c>
      <c r="U4" s="112">
        <v>22</v>
      </c>
      <c r="V4" s="112">
        <v>17</v>
      </c>
      <c r="W4" s="112">
        <v>2</v>
      </c>
      <c r="X4" s="112">
        <v>2</v>
      </c>
      <c r="Y4" s="112">
        <v>17</v>
      </c>
      <c r="Z4" s="112">
        <v>16</v>
      </c>
      <c r="AA4" s="112">
        <v>19</v>
      </c>
      <c r="AB4" s="112">
        <v>18</v>
      </c>
      <c r="AC4" s="112">
        <v>5</v>
      </c>
      <c r="AD4" s="112">
        <v>0</v>
      </c>
      <c r="AE4" s="112">
        <v>7</v>
      </c>
      <c r="AF4" s="112">
        <v>13</v>
      </c>
      <c r="AG4" s="112">
        <v>16</v>
      </c>
      <c r="AH4" s="112">
        <v>3</v>
      </c>
      <c r="AI4" s="112">
        <v>2</v>
      </c>
      <c r="AJ4" s="112"/>
      <c r="AK4" s="112"/>
      <c r="AL4" s="112"/>
      <c r="AM4" s="112"/>
      <c r="AN4" s="112"/>
      <c r="AO4" s="120">
        <f>SUM(F4:AN4)</f>
        <v>243</v>
      </c>
      <c r="AP4" s="178"/>
      <c r="AQ4" s="177"/>
      <c r="AR4" s="177"/>
    </row>
    <row r="7" spans="1:44">
      <c r="AF7" s="18" t="s">
        <v>137</v>
      </c>
    </row>
  </sheetData>
  <mergeCells count="2">
    <mergeCell ref="A1:E1"/>
    <mergeCell ref="AP3:AR4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O4"/>
  <sheetViews>
    <sheetView zoomScale="80" zoomScaleNormal="8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5"/>
  <cols>
    <col min="1" max="1" width="14.140625" style="21" customWidth="1"/>
    <col min="2" max="2" width="41" style="18" customWidth="1"/>
    <col min="3" max="3" width="18.28515625" style="20" customWidth="1"/>
    <col min="4" max="5" width="9" style="21"/>
    <col min="6" max="35" width="5" style="21" customWidth="1"/>
    <col min="36" max="40" width="7.140625" style="21" customWidth="1"/>
    <col min="41" max="41" width="11.7109375" style="21" customWidth="1"/>
  </cols>
  <sheetData>
    <row r="1" spans="1:41" ht="45" customHeight="1" thickBot="1">
      <c r="A1" s="173" t="s">
        <v>127</v>
      </c>
      <c r="B1" s="173"/>
      <c r="C1" s="173"/>
      <c r="D1" s="173"/>
      <c r="E1" s="173"/>
    </row>
    <row r="2" spans="1:41" s="1" customFormat="1" ht="44.25" customHeight="1" thickBot="1">
      <c r="A2" s="51" t="s">
        <v>78</v>
      </c>
      <c r="B2" s="99"/>
      <c r="C2" s="100" t="s">
        <v>79</v>
      </c>
      <c r="D2" s="51" t="s">
        <v>80</v>
      </c>
      <c r="E2" s="51" t="s">
        <v>122</v>
      </c>
      <c r="F2" s="25" t="s">
        <v>82</v>
      </c>
      <c r="G2" s="43" t="s">
        <v>83</v>
      </c>
      <c r="H2" s="43" t="s">
        <v>84</v>
      </c>
      <c r="I2" s="43" t="s">
        <v>85</v>
      </c>
      <c r="J2" s="43" t="s">
        <v>86</v>
      </c>
      <c r="K2" s="43" t="s">
        <v>87</v>
      </c>
      <c r="L2" s="43" t="s">
        <v>88</v>
      </c>
      <c r="M2" s="43" t="s">
        <v>89</v>
      </c>
      <c r="N2" s="43" t="s">
        <v>90</v>
      </c>
      <c r="O2" s="43" t="s">
        <v>91</v>
      </c>
      <c r="P2" s="43" t="s">
        <v>92</v>
      </c>
      <c r="Q2" s="43" t="s">
        <v>93</v>
      </c>
      <c r="R2" s="43" t="s">
        <v>94</v>
      </c>
      <c r="S2" s="43" t="s">
        <v>95</v>
      </c>
      <c r="T2" s="43" t="s">
        <v>96</v>
      </c>
      <c r="U2" s="43" t="s">
        <v>97</v>
      </c>
      <c r="V2" s="43" t="s">
        <v>98</v>
      </c>
      <c r="W2" s="43" t="s">
        <v>99</v>
      </c>
      <c r="X2" s="43" t="s">
        <v>100</v>
      </c>
      <c r="Y2" s="43" t="s">
        <v>101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58" t="s">
        <v>116</v>
      </c>
      <c r="AO2" s="44" t="s">
        <v>117</v>
      </c>
    </row>
    <row r="3" spans="1:41" s="98" customFormat="1" ht="103.9" customHeight="1">
      <c r="A3" s="32">
        <v>2022009</v>
      </c>
      <c r="B3" s="101"/>
      <c r="C3" s="34" t="s">
        <v>138</v>
      </c>
      <c r="D3" s="33" t="s">
        <v>21</v>
      </c>
      <c r="E3" s="38">
        <v>22</v>
      </c>
      <c r="F3" s="37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>
        <v>0</v>
      </c>
      <c r="AK3" s="33">
        <v>0</v>
      </c>
      <c r="AL3" s="33">
        <v>91</v>
      </c>
      <c r="AM3" s="33">
        <v>97</v>
      </c>
      <c r="AN3" s="33">
        <v>0</v>
      </c>
      <c r="AO3" s="46">
        <f>SUM(AJ3:AN3)</f>
        <v>188</v>
      </c>
    </row>
    <row r="4" spans="1:41" s="98" customFormat="1" ht="96.6" customHeight="1" thickBot="1">
      <c r="A4" s="39">
        <v>2022003</v>
      </c>
      <c r="B4" s="102"/>
      <c r="C4" s="103" t="s">
        <v>131</v>
      </c>
      <c r="D4" s="40" t="s">
        <v>14</v>
      </c>
      <c r="E4" s="41">
        <v>22</v>
      </c>
      <c r="F4" s="42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>
        <v>0</v>
      </c>
      <c r="AK4" s="40">
        <v>0</v>
      </c>
      <c r="AL4" s="40">
        <v>0</v>
      </c>
      <c r="AM4" s="40">
        <v>37</v>
      </c>
      <c r="AN4" s="40">
        <v>0</v>
      </c>
      <c r="AO4" s="48">
        <f>SUM(AJ4:AN4)</f>
        <v>37</v>
      </c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39997558519241921"/>
  </sheetPr>
  <dimension ref="A1:AQ5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42.140625" customWidth="1"/>
    <col min="2" max="2" width="41" customWidth="1"/>
    <col min="3" max="3" width="31" customWidth="1"/>
    <col min="4" max="5" width="14.7109375" customWidth="1"/>
    <col min="6" max="35" width="5" customWidth="1"/>
    <col min="36" max="40" width="7.140625" customWidth="1"/>
    <col min="41" max="41" width="11.7109375" style="3" customWidth="1"/>
    <col min="42" max="43" width="9" style="18"/>
  </cols>
  <sheetData>
    <row r="1" spans="1:43" ht="45" customHeight="1">
      <c r="A1" s="172" t="s">
        <v>139</v>
      </c>
      <c r="B1" s="172"/>
      <c r="C1" s="172"/>
      <c r="D1" s="172"/>
      <c r="E1" s="17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20"/>
    </row>
    <row r="2" spans="1:43" s="1" customFormat="1" ht="44.25" customHeight="1">
      <c r="A2" s="91" t="s">
        <v>78</v>
      </c>
      <c r="B2" s="92"/>
      <c r="C2" s="92" t="s">
        <v>79</v>
      </c>
      <c r="D2" s="92" t="s">
        <v>80</v>
      </c>
      <c r="E2" s="92" t="s">
        <v>122</v>
      </c>
      <c r="F2" s="93" t="s">
        <v>82</v>
      </c>
      <c r="G2" s="93" t="s">
        <v>83</v>
      </c>
      <c r="H2" s="93" t="s">
        <v>84</v>
      </c>
      <c r="I2" s="93" t="s">
        <v>85</v>
      </c>
      <c r="J2" s="93" t="s">
        <v>86</v>
      </c>
      <c r="K2" s="93" t="s">
        <v>87</v>
      </c>
      <c r="L2" s="93" t="s">
        <v>88</v>
      </c>
      <c r="M2" s="93" t="s">
        <v>89</v>
      </c>
      <c r="N2" s="93" t="s">
        <v>90</v>
      </c>
      <c r="O2" s="93" t="s">
        <v>91</v>
      </c>
      <c r="P2" s="93" t="s">
        <v>92</v>
      </c>
      <c r="Q2" s="93" t="s">
        <v>93</v>
      </c>
      <c r="R2" s="93" t="s">
        <v>94</v>
      </c>
      <c r="S2" s="93" t="s">
        <v>95</v>
      </c>
      <c r="T2" s="93" t="s">
        <v>96</v>
      </c>
      <c r="U2" s="93" t="s">
        <v>97</v>
      </c>
      <c r="V2" s="93" t="s">
        <v>98</v>
      </c>
      <c r="W2" s="93" t="s">
        <v>99</v>
      </c>
      <c r="X2" s="93" t="s">
        <v>100</v>
      </c>
      <c r="Y2" s="93" t="s">
        <v>101</v>
      </c>
      <c r="Z2" s="93" t="s">
        <v>102</v>
      </c>
      <c r="AA2" s="93" t="s">
        <v>103</v>
      </c>
      <c r="AB2" s="93" t="s">
        <v>104</v>
      </c>
      <c r="AC2" s="93" t="s">
        <v>105</v>
      </c>
      <c r="AD2" s="93" t="s">
        <v>106</v>
      </c>
      <c r="AE2" s="93" t="s">
        <v>107</v>
      </c>
      <c r="AF2" s="93" t="s">
        <v>108</v>
      </c>
      <c r="AG2" s="93" t="s">
        <v>109</v>
      </c>
      <c r="AH2" s="93" t="s">
        <v>110</v>
      </c>
      <c r="AI2" s="93" t="s">
        <v>111</v>
      </c>
      <c r="AJ2" s="93" t="s">
        <v>112</v>
      </c>
      <c r="AK2" s="93" t="s">
        <v>113</v>
      </c>
      <c r="AL2" s="93" t="s">
        <v>114</v>
      </c>
      <c r="AM2" s="93" t="s">
        <v>115</v>
      </c>
      <c r="AN2" s="93" t="s">
        <v>116</v>
      </c>
      <c r="AO2" s="95" t="s">
        <v>117</v>
      </c>
      <c r="AP2" s="96"/>
      <c r="AQ2" s="96"/>
    </row>
    <row r="3" spans="1:43" ht="141.75" customHeight="1">
      <c r="A3" s="39">
        <v>2011001</v>
      </c>
      <c r="B3" s="40"/>
      <c r="C3" s="57" t="s">
        <v>140</v>
      </c>
      <c r="D3" s="40" t="s">
        <v>141</v>
      </c>
      <c r="E3" s="41">
        <v>42</v>
      </c>
      <c r="F3" s="94">
        <v>0</v>
      </c>
      <c r="G3" s="94">
        <v>0</v>
      </c>
      <c r="H3" s="94">
        <v>0</v>
      </c>
      <c r="I3" s="94">
        <v>10</v>
      </c>
      <c r="J3" s="94">
        <v>10</v>
      </c>
      <c r="K3" s="94">
        <v>11</v>
      </c>
      <c r="L3" s="94">
        <v>0</v>
      </c>
      <c r="M3" s="94">
        <v>0</v>
      </c>
      <c r="N3" s="94">
        <v>9</v>
      </c>
      <c r="O3" s="94">
        <v>10</v>
      </c>
      <c r="P3" s="94">
        <v>7</v>
      </c>
      <c r="Q3" s="94">
        <v>8</v>
      </c>
      <c r="R3" s="94">
        <v>0</v>
      </c>
      <c r="S3" s="94">
        <v>2</v>
      </c>
      <c r="T3" s="94">
        <v>10</v>
      </c>
      <c r="U3" s="94">
        <v>11</v>
      </c>
      <c r="V3" s="94">
        <v>6</v>
      </c>
      <c r="W3" s="94">
        <v>9</v>
      </c>
      <c r="X3" s="94">
        <v>0</v>
      </c>
      <c r="Y3" s="94">
        <v>8</v>
      </c>
      <c r="Z3" s="94">
        <v>5</v>
      </c>
      <c r="AA3" s="94">
        <v>7</v>
      </c>
      <c r="AB3" s="94">
        <v>9</v>
      </c>
      <c r="AC3" s="94">
        <v>7</v>
      </c>
      <c r="AD3" s="94">
        <v>0</v>
      </c>
      <c r="AE3" s="94">
        <v>7</v>
      </c>
      <c r="AF3" s="94">
        <v>10</v>
      </c>
      <c r="AG3" s="94">
        <v>9</v>
      </c>
      <c r="AH3" s="94">
        <v>0</v>
      </c>
      <c r="AI3" s="94">
        <v>0</v>
      </c>
      <c r="AJ3" s="94"/>
      <c r="AK3" s="94"/>
      <c r="AL3" s="94"/>
      <c r="AM3" s="94"/>
      <c r="AN3" s="94"/>
      <c r="AO3" s="97">
        <f>SUM(F3:AI3)</f>
        <v>165</v>
      </c>
    </row>
    <row r="4" spans="1:43" s="18" customFormat="1" ht="13.5" customHeight="1">
      <c r="AO4" s="20"/>
    </row>
    <row r="5" spans="1:43" s="18" customFormat="1" ht="13.5" customHeight="1">
      <c r="AO5" s="20"/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T4"/>
  <sheetViews>
    <sheetView zoomScale="60" zoomScaleNormal="60" workbookViewId="0">
      <pane xSplit="5" ySplit="2" topLeftCell="F3" activePane="bottomRight" state="frozen"/>
      <selection pane="topRight"/>
      <selection pane="bottomLeft"/>
      <selection pane="bottomRight" activeCell="F2" sqref="F1:G1048576"/>
    </sheetView>
  </sheetViews>
  <sheetFormatPr defaultColWidth="9" defaultRowHeight="13.5" customHeight="1"/>
  <cols>
    <col min="1" max="1" width="19.5703125" style="18" customWidth="1"/>
    <col min="2" max="2" width="35.28515625" style="18" customWidth="1"/>
    <col min="3" max="3" width="27.140625" style="18" customWidth="1"/>
    <col min="4" max="4" width="16.85546875" style="18" customWidth="1"/>
    <col min="5" max="5" width="14.140625" style="18" customWidth="1"/>
    <col min="6" max="35" width="5" style="18" customWidth="1"/>
    <col min="36" max="40" width="7.140625" style="18" customWidth="1"/>
    <col min="41" max="41" width="11.7109375" style="20" customWidth="1"/>
    <col min="42" max="42" width="9" style="18"/>
  </cols>
  <sheetData>
    <row r="1" spans="1:46" ht="45" customHeight="1">
      <c r="A1" s="172" t="s">
        <v>142</v>
      </c>
      <c r="B1" s="172"/>
      <c r="C1" s="172"/>
      <c r="D1" s="172"/>
      <c r="E1" s="172"/>
    </row>
    <row r="2" spans="1:46" s="16" customFormat="1" ht="44.25" customHeight="1">
      <c r="A2" s="82" t="s">
        <v>78</v>
      </c>
      <c r="B2" s="83"/>
      <c r="C2" s="83" t="s">
        <v>79</v>
      </c>
      <c r="D2" s="83" t="s">
        <v>80</v>
      </c>
      <c r="E2" s="83" t="s">
        <v>122</v>
      </c>
      <c r="F2" s="84" t="s">
        <v>82</v>
      </c>
      <c r="G2" s="85" t="s">
        <v>83</v>
      </c>
      <c r="H2" s="85" t="s">
        <v>84</v>
      </c>
      <c r="I2" s="85" t="s">
        <v>85</v>
      </c>
      <c r="J2" s="85" t="s">
        <v>86</v>
      </c>
      <c r="K2" s="85" t="s">
        <v>87</v>
      </c>
      <c r="L2" s="85" t="s">
        <v>88</v>
      </c>
      <c r="M2" s="85" t="s">
        <v>89</v>
      </c>
      <c r="N2" s="85" t="s">
        <v>90</v>
      </c>
      <c r="O2" s="85" t="s">
        <v>91</v>
      </c>
      <c r="P2" s="85" t="s">
        <v>92</v>
      </c>
      <c r="Q2" s="85" t="s">
        <v>93</v>
      </c>
      <c r="R2" s="85" t="s">
        <v>94</v>
      </c>
      <c r="S2" s="85" t="s">
        <v>95</v>
      </c>
      <c r="T2" s="85" t="s">
        <v>96</v>
      </c>
      <c r="U2" s="85" t="s">
        <v>97</v>
      </c>
      <c r="V2" s="85" t="s">
        <v>98</v>
      </c>
      <c r="W2" s="85" t="s">
        <v>99</v>
      </c>
      <c r="X2" s="85" t="s">
        <v>100</v>
      </c>
      <c r="Y2" s="85" t="s">
        <v>101</v>
      </c>
      <c r="Z2" s="85" t="s">
        <v>102</v>
      </c>
      <c r="AA2" s="85" t="s">
        <v>103</v>
      </c>
      <c r="AB2" s="85" t="s">
        <v>104</v>
      </c>
      <c r="AC2" s="85" t="s">
        <v>105</v>
      </c>
      <c r="AD2" s="85" t="s">
        <v>106</v>
      </c>
      <c r="AE2" s="85" t="s">
        <v>107</v>
      </c>
      <c r="AF2" s="85" t="s">
        <v>108</v>
      </c>
      <c r="AG2" s="85" t="s">
        <v>109</v>
      </c>
      <c r="AH2" s="85" t="s">
        <v>110</v>
      </c>
      <c r="AI2" s="85" t="s">
        <v>111</v>
      </c>
      <c r="AJ2" s="85" t="s">
        <v>112</v>
      </c>
      <c r="AK2" s="85" t="s">
        <v>113</v>
      </c>
      <c r="AL2" s="85" t="s">
        <v>114</v>
      </c>
      <c r="AM2" s="85" t="s">
        <v>115</v>
      </c>
      <c r="AN2" s="86" t="s">
        <v>116</v>
      </c>
      <c r="AO2" s="87" t="s">
        <v>117</v>
      </c>
      <c r="AP2" s="88"/>
    </row>
    <row r="3" spans="1:46" s="15" customFormat="1" ht="156" customHeight="1">
      <c r="A3" s="32">
        <v>2011006</v>
      </c>
      <c r="B3" s="33"/>
      <c r="C3" s="34" t="s">
        <v>143</v>
      </c>
      <c r="D3" s="33" t="s">
        <v>144</v>
      </c>
      <c r="E3" s="38">
        <v>42</v>
      </c>
      <c r="F3" s="80">
        <v>1</v>
      </c>
      <c r="G3" s="35">
        <v>4</v>
      </c>
      <c r="H3" s="35">
        <v>4</v>
      </c>
      <c r="I3" s="35">
        <v>2</v>
      </c>
      <c r="J3" s="35">
        <v>4</v>
      </c>
      <c r="K3" s="35">
        <v>0</v>
      </c>
      <c r="L3" s="35">
        <v>2</v>
      </c>
      <c r="M3" s="35">
        <v>4</v>
      </c>
      <c r="N3" s="35">
        <v>6</v>
      </c>
      <c r="O3" s="35">
        <v>9</v>
      </c>
      <c r="P3" s="35">
        <v>9</v>
      </c>
      <c r="Q3" s="35">
        <v>0</v>
      </c>
      <c r="R3" s="35">
        <v>2</v>
      </c>
      <c r="S3" s="35">
        <v>22</v>
      </c>
      <c r="T3" s="35">
        <v>21</v>
      </c>
      <c r="U3" s="35">
        <v>20</v>
      </c>
      <c r="V3" s="35">
        <v>10</v>
      </c>
      <c r="W3" s="35">
        <v>0</v>
      </c>
      <c r="X3" s="35">
        <v>0</v>
      </c>
      <c r="Y3" s="35">
        <v>18</v>
      </c>
      <c r="Z3" s="35">
        <v>21</v>
      </c>
      <c r="AA3" s="35">
        <v>27</v>
      </c>
      <c r="AB3" s="35">
        <v>18</v>
      </c>
      <c r="AC3" s="35">
        <v>5</v>
      </c>
      <c r="AD3" s="35">
        <v>0</v>
      </c>
      <c r="AE3" s="35">
        <v>13</v>
      </c>
      <c r="AF3" s="35">
        <v>19</v>
      </c>
      <c r="AG3" s="35">
        <v>22</v>
      </c>
      <c r="AH3" s="35">
        <v>19</v>
      </c>
      <c r="AI3" s="35">
        <v>0</v>
      </c>
      <c r="AJ3" s="35"/>
      <c r="AK3" s="35"/>
      <c r="AL3" s="35"/>
      <c r="AM3" s="35"/>
      <c r="AN3" s="35"/>
      <c r="AO3" s="81">
        <f>SUM(F3:AI3)</f>
        <v>282</v>
      </c>
      <c r="AP3" s="21"/>
      <c r="AQ3" s="14"/>
      <c r="AR3" s="14"/>
      <c r="AS3" s="14"/>
      <c r="AT3" s="14"/>
    </row>
    <row r="4" spans="1:46" s="15" customFormat="1" ht="154.9" customHeight="1">
      <c r="A4" s="39">
        <v>2012006</v>
      </c>
      <c r="B4" s="40"/>
      <c r="C4" s="57" t="s">
        <v>145</v>
      </c>
      <c r="D4" s="40" t="s">
        <v>144</v>
      </c>
      <c r="E4" s="41">
        <v>24</v>
      </c>
      <c r="F4" s="42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>
        <v>0</v>
      </c>
      <c r="AK4" s="40">
        <v>73</v>
      </c>
      <c r="AL4" s="40">
        <v>165</v>
      </c>
      <c r="AM4" s="40">
        <v>187</v>
      </c>
      <c r="AN4" s="40">
        <v>0</v>
      </c>
      <c r="AO4" s="48">
        <f>SUM(AJ4:AN4)</f>
        <v>425</v>
      </c>
      <c r="AP4" s="89"/>
      <c r="AQ4" s="90"/>
      <c r="AR4" s="90"/>
      <c r="AS4" s="90"/>
      <c r="AT4" s="90"/>
    </row>
  </sheetData>
  <mergeCells count="1">
    <mergeCell ref="A1:E1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</vt:lpstr>
      <vt:lpstr>Embroidery</vt:lpstr>
      <vt:lpstr>Spot Mesh </vt:lpstr>
      <vt:lpstr>Logo - white</vt:lpstr>
      <vt:lpstr>Logo - teal</vt:lpstr>
      <vt:lpstr>Logo Non Wired Soft</vt:lpstr>
      <vt:lpstr>Logo Thong - purple &amp; black</vt:lpstr>
      <vt:lpstr>Tonal Lace - Red Black </vt:lpstr>
      <vt:lpstr>Tonal Lace - Ivory</vt:lpstr>
      <vt:lpstr>Tonal Lace Emerald Teal</vt:lpstr>
      <vt:lpstr>Tonal Lace - navy</vt:lpstr>
      <vt:lpstr>Tonal Lace - mint</vt:lpstr>
      <vt:lpstr>Fan - Red</vt:lpstr>
      <vt:lpstr>Fan - pink</vt:lpstr>
      <vt:lpstr>Fan - nude</vt:lpstr>
      <vt:lpstr>Zigzag </vt:lpstr>
      <vt:lpstr>Single knickers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2025-01-31T15:56:32Z</dcterms:created>
  <dcterms:modified xsi:type="dcterms:W3CDTF">2025-02-07T12:11:12Z</dcterms:modified>
</cp:coreProperties>
</file>